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15" windowHeight="11580" activeTab="0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 12-14" sheetId="5" r:id="rId5"/>
    <sheet name="Листы15-18" sheetId="6" r:id="rId6"/>
  </sheets>
  <definedNames>
    <definedName name="TABLE" localSheetId="4">'Листы 12-14'!$A$8:$F$44</definedName>
    <definedName name="TABLE" localSheetId="2">'Листы3-5'!$A$7:$F$43</definedName>
    <definedName name="_xlnm.Print_Titles" localSheetId="4">'Листы 12-14'!$8:$8</definedName>
    <definedName name="_xlnm.Print_Titles" localSheetId="5">'Листы15-18'!$10:$14</definedName>
    <definedName name="_xlnm.Print_Titles" localSheetId="2">'Листы3-5'!$7:$7</definedName>
    <definedName name="_xlnm.Print_Titles" localSheetId="3">'Листы6-11'!$7:$9</definedName>
    <definedName name="_xlnm.Print_Area" localSheetId="4">'Листы 12-14'!$A$1:$F$52</definedName>
    <definedName name="_xlnm.Print_Area" localSheetId="5">'Листы15-18'!$A$1:$DS$112</definedName>
    <definedName name="_xlnm.Print_Area" localSheetId="2">'Листы3-5'!$A$1:$F$47</definedName>
    <definedName name="_xlnm.Print_Area" localSheetId="3">'Листы6-11'!$A$1:$DS$165</definedName>
  </definedNames>
  <calcPr fullCalcOnLoad="1"/>
</workbook>
</file>

<file path=xl/sharedStrings.xml><?xml version="1.0" encoding="utf-8"?>
<sst xmlns="http://schemas.openxmlformats.org/spreadsheetml/2006/main" count="723" uniqueCount="401">
  <si>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</si>
  <si>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</si>
  <si>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</si>
  <si>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</si>
  <si>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</si>
  <si>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</si>
  <si>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</si>
  <si>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</si>
  <si>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</si>
  <si>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</si>
  <si>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</si>
  <si>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</si>
  <si>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</si>
  <si>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</si>
  <si>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</si>
  <si>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</si>
  <si>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</si>
  <si>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</si>
  <si>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</si>
  <si>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</si>
  <si>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</si>
  <si>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</si>
  <si>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</si>
  <si>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</si>
  <si>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</si>
  <si>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</si>
  <si>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</si>
  <si>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</si>
  <si>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</si>
  <si>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</si>
  <si>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</si>
  <si>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</si>
  <si>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</si>
  <si>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</si>
  <si>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</si>
  <si>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</si>
  <si>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</si>
  <si>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</si>
  <si>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</si>
  <si>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</si>
  <si>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</si>
  <si>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</si>
  <si>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</si>
  <si>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</si>
  <si>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Рентабельность продаж (величина</t>
  </si>
  <si>
    <t>прибыли от продаж в каждом рубле</t>
  </si>
  <si>
    <t>процент</t>
  </si>
  <si>
    <t>3.</t>
  </si>
  <si>
    <t>3.1.</t>
  </si>
  <si>
    <t>3.2.</t>
  </si>
  <si>
    <t>3.3.</t>
  </si>
  <si>
    <t>тыс. кВт·ч</t>
  </si>
  <si>
    <t>4.</t>
  </si>
  <si>
    <t>Необходимая валовая выручка</t>
  </si>
  <si>
    <t>4.1.</t>
  </si>
  <si>
    <t>в том числе:</t>
  </si>
  <si>
    <t>4.2.</t>
  </si>
  <si>
    <t>4.3.</t>
  </si>
  <si>
    <t>4.4.</t>
  </si>
  <si>
    <t>4.4.1.</t>
  </si>
  <si>
    <t>Реквизиты инвестиционной</t>
  </si>
  <si>
    <t>программы (кем утверждена, дата</t>
  </si>
  <si>
    <t>5.</t>
  </si>
  <si>
    <t>Показатели численности персонала и</t>
  </si>
  <si>
    <t>видам деятельности</t>
  </si>
  <si>
    <t>Среднесписочная численность</t>
  </si>
  <si>
    <t>персонала</t>
  </si>
  <si>
    <t>человек</t>
  </si>
  <si>
    <t>Среднемесячная заработная плата</t>
  </si>
  <si>
    <t>на одного работника</t>
  </si>
  <si>
    <t>на человека</t>
  </si>
  <si>
    <t>Реквизиты отраслевого тарифного</t>
  </si>
  <si>
    <t>соглашения (дата утверждения, срок</t>
  </si>
  <si>
    <t>действия)</t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</si>
  <si>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</si>
  <si>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</si>
  <si>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</si>
  <si>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</si>
  <si>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</si>
  <si>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</si>
  <si>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</si>
  <si>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</si>
  <si>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</si>
  <si>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</si>
  <si>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</si>
  <si>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</si>
  <si>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</si>
  <si>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</si>
  <si>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</si>
  <si>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</si>
  <si>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</si>
  <si>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</si>
  <si>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</si>
  <si>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</si>
  <si>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</si>
  <si>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</si>
  <si>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</si>
  <si>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</si>
  <si>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</si>
  <si>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</si>
  <si>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</si>
  <si>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</si>
  <si>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</si>
  <si>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</si>
  <si>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</si>
  <si>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</si>
  <si>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</si>
  <si>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</si>
  <si>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</si>
  <si>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</si>
  <si>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</si>
  <si>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</si>
  <si>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</si>
  <si>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</si>
  <si>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</si>
  <si>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</si>
  <si>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</si>
  <si>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</si>
  <si>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</si>
  <si>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</si>
  <si>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</si>
  <si>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</si>
  <si>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</si>
  <si>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</si>
  <si>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</si>
  <si>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</si>
  <si>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</si>
  <si>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</si>
  <si>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</si>
  <si>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</si>
  <si>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</si>
  <si>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</si>
  <si>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</si>
  <si>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</si>
  <si>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</si>
  <si>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</si>
  <si>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</si>
  <si>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</si>
  <si>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</si>
  <si>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</si>
  <si>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</si>
  <si>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</si>
  <si>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</si>
  <si>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</si>
  <si>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</si>
  <si>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</si>
  <si>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</si>
  <si>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</si>
  <si>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</si>
  <si>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</si>
  <si>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</si>
  <si>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</si>
  <si>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</si>
  <si>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</si>
  <si>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</si>
  <si>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</si>
  <si>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</si>
  <si>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</si>
  <si>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</si>
  <si>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</si>
  <si>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</si>
  <si>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</si>
  <si>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</si>
  <si>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</si>
  <si>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</si>
  <si>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</si>
  <si>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</si>
  <si>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</si>
  <si>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</si>
  <si>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</si>
  <si>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</si>
  <si>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</si>
  <si>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</si>
  <si>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</si>
  <si>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</si>
  <si>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</si>
  <si>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</si>
  <si>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</si>
  <si>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</si>
  <si>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</si>
  <si>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</si>
  <si>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</si>
  <si>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</si>
  <si>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</si>
  <si>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</si>
  <si>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</si>
  <si>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</si>
  <si>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</si>
  <si>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</si>
  <si>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</si>
  <si>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</si>
  <si>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</si>
  <si>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</si>
  <si>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</si>
  <si>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</si>
  <si>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</si>
  <si>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</si>
  <si>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</si>
  <si>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</si>
  <si>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</si>
  <si>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</si>
  <si>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</si>
  <si>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</si>
  <si>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</si>
  <si>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</si>
  <si>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</si>
  <si>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</si>
  <si>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</si>
  <si>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</si>
  <si>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</si>
  <si>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</si>
  <si>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</si>
  <si>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</si>
  <si>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</si>
  <si>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</si>
  <si>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</si>
  <si>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</si>
  <si>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</si>
  <si>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</si>
  <si>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</si>
  <si>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</si>
  <si>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</si>
  <si>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</si>
  <si>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</si>
  <si>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</si>
  <si>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</si>
  <si>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</si>
  <si>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</si>
  <si>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</si>
  <si>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</si>
  <si>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</si>
  <si>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</si>
  <si>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</si>
  <si>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</si>
  <si>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</si>
  <si>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</si>
  <si>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</si>
  <si>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</si>
  <si>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</si>
  <si>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</si>
  <si>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</si>
  <si>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</si>
  <si>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</si>
  <si>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</si>
  <si>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</si>
  <si>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</si>
  <si>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</si>
  <si>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</si>
  <si>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</si>
  <si>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</si>
  <si>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</si>
  <si>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</si>
  <si>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</si>
  <si>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</si>
  <si>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</si>
  <si>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</si>
  <si>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</si>
  <si>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t>(в ред. от 17 сентября 2015 г.)</t>
  </si>
  <si>
    <t>Общество с ограниченной ответственностью "Газпром добыча шельф Южно-Сахалинск"</t>
  </si>
  <si>
    <t>(ООО "Газпром добыча шельф Южно-Сахалинск")</t>
  </si>
  <si>
    <t>ООО "Газпром добыча шельф Южно-Сахалинск"</t>
  </si>
  <si>
    <t>г. Южно-Сахалинск</t>
  </si>
  <si>
    <t>693000, Российская Федерация, Сахалинская область, г.Южно-Сахалинск,
ул.Детская - 4</t>
  </si>
  <si>
    <t>Кроха Владимир Алексеевич</t>
  </si>
  <si>
    <t>7725646034</t>
  </si>
  <si>
    <t>office@shelf-dobycha.gazprom.ru</t>
  </si>
  <si>
    <t>+7 (4242) 497-160</t>
  </si>
  <si>
    <t>+7 (4242) 497-274</t>
  </si>
  <si>
    <t>год)</t>
  </si>
  <si>
    <t>тыс.штук</t>
  </si>
  <si>
    <t>Приложение № 2
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</si>
  <si>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</si>
  <si>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№ 
п/п</t>
  </si>
  <si>
    <t>Единица измерения</t>
  </si>
  <si>
    <t>Фактические показатели 
за год, предшествующий базовому периоду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</si>
  <si>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</si>
  <si>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Предложения 
на расчетный период регулирования</t>
  </si>
  <si>
    <t>Показатели эффективности деятельности организации</t>
  </si>
  <si>
    <t>Выручка</t>
  </si>
  <si>
    <t>Прибыль (убыток) от продаж</t>
  </si>
  <si>
    <t>EBITDA (прибыль до процентов, налогов и амортизации)</t>
  </si>
  <si>
    <t>1.4.</t>
  </si>
  <si>
    <t>Показатели рентабельности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</si>
  <si>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</si>
  <si>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Показатели регулируемых 
видов деятельности организации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</si>
  <si>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</si>
  <si>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t>МВт</t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</si>
  <si>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</si>
  <si>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t>МВт·ч</t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</si>
  <si>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</si>
  <si>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</si>
  <si>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</si>
  <si>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t xml:space="preserve">
тыс. кВт·ч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</si>
  <si>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</si>
  <si>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</si>
  <si>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</si>
  <si>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</si>
  <si>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</si>
  <si>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</si>
  <si>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</si>
  <si>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</si>
  <si>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Необходимая валовая выручка по регулируемым видам деятельности организации - всего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</si>
  <si>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</si>
  <si>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t>оплата труда</t>
  </si>
  <si>
    <t>ремонт основных фондов</t>
  </si>
  <si>
    <t>материальные затраты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</si>
  <si>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</si>
  <si>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Выпадающие, 
излишние доходы (расходы) прошлых лет</t>
  </si>
  <si>
    <t>Инвестиции, осуществляемые 
за счет тарифных источников</t>
  </si>
  <si>
    <t>Реквизиты инвестиционной программы (кем утверждена, дата утверждения, номер приказа)</t>
  </si>
  <si>
    <t>Справочно: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</si>
  <si>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</si>
  <si>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</si>
  <si>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</si>
  <si>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(у.е.)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</si>
  <si>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</si>
  <si>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</si>
  <si>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</si>
  <si>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</si>
  <si>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</si>
  <si>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</si>
  <si>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</si>
  <si>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</si>
  <si>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</si>
  <si>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</si>
  <si>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</si>
  <si>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</si>
  <si>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</si>
  <si>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</si>
  <si>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Приложение № 4
к предложению о размере цен (тарифов), долгосрочных параметров регулирования</t>
  </si>
  <si>
    <t>Раздел 2. Основные показатели деятельности генерирующих объектов</t>
  </si>
  <si>
    <t>Показатели, утвержденные 
на базовый период *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</si>
  <si>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</si>
  <si>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</si>
  <si>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</si>
  <si>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</si>
  <si>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</si>
  <si>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</si>
  <si>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</si>
  <si>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</si>
  <si>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</si>
  <si>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</si>
  <si>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</si>
  <si>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</si>
  <si>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</si>
  <si>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</si>
  <si>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</si>
  <si>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
энергию, отпускаемую с коллекторов источников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</si>
  <si>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</si>
  <si>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</si>
  <si>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</si>
  <si>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</si>
  <si>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</si>
  <si>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</si>
  <si>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</si>
  <si>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</si>
  <si>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</si>
  <si>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
удельному расходу условного топлива на отпуск тепловой и электрической энергии</t>
  </si>
  <si>
    <t>Амортизация</t>
  </si>
  <si>
    <t>10.1.</t>
  </si>
  <si>
    <t>среднесписочная численность персонала</t>
  </si>
  <si>
    <t>10.2.</t>
  </si>
  <si>
    <t>среднемесячная заработная 
плата на одного работника</t>
  </si>
  <si>
    <t>тыс. рублей на человека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</si>
  <si>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</si>
  <si>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</si>
  <si>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</si>
  <si>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</si>
  <si>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</si>
  <si>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</si>
  <si>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</si>
  <si>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</si>
  <si>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
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</si>
  <si>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</si>
  <si>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</si>
  <si>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</si>
  <si>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</si>
  <si>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</si>
  <si>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</si>
  <si>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</si>
  <si>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</si>
  <si>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</si>
  <si>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</si>
  <si>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</si>
  <si>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</si>
  <si>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</si>
  <si>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</si>
  <si>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</si>
  <si>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</si>
  <si>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</si>
  <si>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Рентабельность продаж (величина прибыли от продажи 
в каждом рубле выручки)</t>
  </si>
  <si>
    <t>17.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</si>
  <si>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</si>
  <si>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</si>
  <si>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u val="single"/>
        <sz val="12"/>
        <rFont val="Times New Roman"/>
        <family val="1"/>
      </rPr>
      <t xml:space="preserve"> Примечания</t>
    </r>
    <r>
      <rPr>
        <sz val="12"/>
        <rFont val="Times New Roman"/>
        <family val="1"/>
      </rPr>
      <t>: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открытого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</si>
  <si>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  </r>
  </si>
  <si>
    <t>650101001</t>
  </si>
  <si>
    <t>2021</t>
  </si>
  <si>
    <r>
      <t xml:space="preserve">15,90
</t>
    </r>
    <r>
      <rPr>
        <sz val="10"/>
        <rFont val="Times New Roman"/>
        <family val="1"/>
      </rPr>
      <t>(СН-2 - 6,17 %, 
НН - 10,49 %)</t>
    </r>
  </si>
  <si>
    <r>
      <t xml:space="preserve">15,84
</t>
    </r>
    <r>
      <rPr>
        <sz val="10"/>
        <rFont val="Times New Roman"/>
        <family val="1"/>
      </rPr>
      <t>(Приказ МинЭнерго РФ № 887 от 26.09.2017 
СН-2 - 6,17%, 
НН - 10,49%)</t>
    </r>
  </si>
  <si>
    <r>
      <t xml:space="preserve">12,45
</t>
    </r>
    <r>
      <rPr>
        <sz val="10"/>
        <rFont val="Times New Roman"/>
        <family val="1"/>
      </rPr>
      <t>(Приказ МинЭнерго РФ № 887 от 26.09.2017 
СН-2 - 6,17%, 
НН - 10,49%)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</si>
</sst>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0"/>
    <numFmt numFmtId="187" formatCode="#,##0.0"/>
    <numFmt numFmtId="188" formatCode="#,##0.000"/>
    <numFmt numFmtId="189" formatCode="#,##0.00000"/>
    <numFmt numFmtId="190" formatCode="0.0000"/>
    <numFmt numFmtId="191" formatCode="#,##0.0000"/>
    <numFmt numFmtId="192" formatCode="0.0000000"/>
    <numFmt numFmtId="193" formatCode="0.00000000"/>
    <numFmt numFmtId="194" formatCode="0.000000000"/>
    <numFmt numFmtId="195" formatCode="0.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0" borderId="7" applyNumberFormat="0" applyAlignment="0" applyProtection="0"/>
    <xf numFmtId="0" fontId="28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2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91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51" fillId="0" borderId="14" xfId="0" applyNumberFormat="1" applyFont="1" applyFill="1" applyBorder="1" applyAlignment="1">
      <alignment horizontal="center" vertical="center"/>
    </xf>
    <xf numFmtId="4" fontId="5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/>
    </xf>
    <xf numFmtId="188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18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185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6" fillId="0" borderId="0" xfId="53" applyFont="1" applyFill="1" applyBorder="1" applyAlignment="1">
      <alignment horizontal="center" vertical="center" wrapText="1"/>
      <protection/>
    </xf>
    <xf numFmtId="0" fontId="16" fillId="0" borderId="0" xfId="53" applyFont="1" applyFill="1" applyBorder="1" applyAlignment="1">
      <alignment horizontal="left" vertical="center" wrapText="1"/>
      <protection/>
    </xf>
    <xf numFmtId="185" fontId="3" fillId="0" borderId="0" xfId="0" applyNumberFormat="1" applyFont="1" applyFill="1" applyAlignment="1">
      <alignment horizontal="center" vertical="center"/>
    </xf>
    <xf numFmtId="0" fontId="16" fillId="0" borderId="0" xfId="53" applyFont="1" applyFill="1" applyAlignment="1">
      <alignment horizontal="center" vertical="center" wrapText="1"/>
      <protection/>
    </xf>
    <xf numFmtId="0" fontId="16" fillId="0" borderId="0" xfId="53" applyFont="1" applyFill="1" applyAlignment="1">
      <alignment horizontal="left" vertical="center" wrapText="1"/>
      <protection/>
    </xf>
    <xf numFmtId="2" fontId="3" fillId="0" borderId="0" xfId="0" applyNumberFormat="1" applyFont="1" applyFill="1" applyAlignment="1">
      <alignment horizontal="center" vertical="center"/>
    </xf>
    <xf numFmtId="0" fontId="16" fillId="0" borderId="13" xfId="53" applyFont="1" applyFill="1" applyBorder="1" applyAlignment="1">
      <alignment horizontal="center" vertical="center" wrapText="1"/>
      <protection/>
    </xf>
    <xf numFmtId="0" fontId="16" fillId="0" borderId="13" xfId="53" applyFont="1" applyFill="1" applyBorder="1" applyAlignment="1">
      <alignment horizontal="left" vertical="center" wrapText="1"/>
      <protection/>
    </xf>
    <xf numFmtId="0" fontId="17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88" fontId="3" fillId="0" borderId="0" xfId="0" applyNumberFormat="1" applyFont="1" applyFill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_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shelf-dobycha.gazprom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8"/>
  <sheetViews>
    <sheetView tabSelected="1" view="pageBreakPreview" zoomScaleSheetLayoutView="100" zoomScalePageLayoutView="0" workbookViewId="0" topLeftCell="A1">
      <selection activeCell="BS26" sqref="BS26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8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257</v>
      </c>
    </row>
    <row r="10" spans="1:123" s="4" customFormat="1" ht="18.75">
      <c r="A10" s="36" t="s">
        <v>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</row>
    <row r="11" spans="1:123" s="4" customFormat="1" ht="18.75">
      <c r="A11" s="36" t="s">
        <v>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</row>
    <row r="12" spans="61:82" s="4" customFormat="1" ht="18.75">
      <c r="BI12" s="7" t="s">
        <v>5</v>
      </c>
      <c r="BK12" s="37" t="s">
        <v>397</v>
      </c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D12" s="5" t="s">
        <v>268</v>
      </c>
    </row>
    <row r="13" spans="63:80" s="6" customFormat="1" ht="10.5">
      <c r="BK13" s="35" t="s">
        <v>6</v>
      </c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</row>
    <row r="16" spans="19:105" ht="15.75">
      <c r="S16" s="34" t="s">
        <v>258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</row>
    <row r="17" spans="19:105" s="6" customFormat="1" ht="10.5">
      <c r="S17" s="35" t="s">
        <v>7</v>
      </c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</row>
    <row r="18" spans="19:105" ht="15.75">
      <c r="S18" s="34" t="s">
        <v>259</v>
      </c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T28"/>
  <sheetViews>
    <sheetView view="pageBreakPreview" zoomScale="60" zoomScalePageLayoutView="0" workbookViewId="0" topLeftCell="A1">
      <selection activeCell="CX28" sqref="CW28:CX28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8</v>
      </c>
      <c r="DT1" s="3"/>
    </row>
    <row r="2" spans="123:124" s="2" customFormat="1" ht="11.25">
      <c r="DS2" s="3" t="s">
        <v>9</v>
      </c>
      <c r="DT2" s="3"/>
    </row>
    <row r="3" spans="123:124" s="2" customFormat="1" ht="11.25">
      <c r="DS3" s="3" t="s">
        <v>10</v>
      </c>
      <c r="DT3" s="3"/>
    </row>
    <row r="6" spans="1:123" s="9" customFormat="1" ht="18.75">
      <c r="A6" s="41" t="s">
        <v>11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</row>
    <row r="10" spans="1:123" ht="15.75">
      <c r="A10" s="10" t="s">
        <v>12</v>
      </c>
      <c r="U10" s="39" t="s">
        <v>258</v>
      </c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</row>
    <row r="12" spans="1:123" ht="15.75">
      <c r="A12" s="10" t="s">
        <v>13</v>
      </c>
      <c r="Z12" s="39" t="s">
        <v>260</v>
      </c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</row>
    <row r="14" spans="1:123" ht="15.75">
      <c r="A14" s="10" t="s">
        <v>14</v>
      </c>
      <c r="R14" s="39" t="s">
        <v>261</v>
      </c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</row>
    <row r="16" spans="1:123" ht="34.5" customHeight="1">
      <c r="A16" s="33" t="s">
        <v>15</v>
      </c>
      <c r="J16" s="11"/>
      <c r="R16" s="42" t="s">
        <v>262</v>
      </c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</row>
    <row r="18" spans="1:123" ht="15.75">
      <c r="A18" s="10" t="s">
        <v>16</v>
      </c>
      <c r="F18" s="38" t="s">
        <v>264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0" t="s">
        <v>17</v>
      </c>
      <c r="F20" s="38" t="s">
        <v>396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0" t="s">
        <v>18</v>
      </c>
      <c r="T22" s="39" t="s">
        <v>263</v>
      </c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</row>
    <row r="24" spans="1:123" ht="15.75">
      <c r="A24" s="10" t="s">
        <v>19</v>
      </c>
      <c r="X24" s="40" t="s">
        <v>265</v>
      </c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0" t="s">
        <v>20</v>
      </c>
      <c r="T26" s="38" t="s">
        <v>266</v>
      </c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0" t="s">
        <v>21</v>
      </c>
      <c r="F28" s="38" t="s">
        <v>267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office@shelf-dobycha.gazprom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="70" zoomScaleSheetLayoutView="70" zoomScalePageLayoutView="0" workbookViewId="0" topLeftCell="A1">
      <selection activeCell="D20" sqref="D20"/>
    </sheetView>
  </sheetViews>
  <sheetFormatPr defaultColWidth="9.00390625" defaultRowHeight="12.75"/>
  <cols>
    <col min="1" max="1" width="6.625" style="13" customWidth="1"/>
    <col min="2" max="2" width="51.00390625" style="13" customWidth="1"/>
    <col min="3" max="3" width="18.625" style="13" customWidth="1"/>
    <col min="4" max="4" width="25.375" style="13" customWidth="1"/>
    <col min="5" max="5" width="22.625" style="13" customWidth="1"/>
    <col min="6" max="6" width="24.25390625" style="13" customWidth="1"/>
    <col min="7" max="7" width="4.375" style="13" customWidth="1"/>
    <col min="8" max="8" width="26.125" style="15" customWidth="1"/>
    <col min="9" max="16384" width="9.125" style="13" customWidth="1"/>
  </cols>
  <sheetData>
    <row r="1" ht="63.75">
      <c r="F1" s="14" t="s">
        <v>270</v>
      </c>
    </row>
    <row r="2" ht="10.5" customHeight="1"/>
    <row r="3" ht="10.5" customHeight="1"/>
    <row r="4" spans="1:6" ht="39" customHeight="1">
      <c r="A4" s="43" t="s">
        <v>271</v>
      </c>
      <c r="B4" s="44"/>
      <c r="C4" s="44"/>
      <c r="D4" s="44"/>
      <c r="E4" s="44"/>
      <c r="F4" s="44"/>
    </row>
    <row r="5" ht="9" customHeight="1"/>
    <row r="6" ht="9" customHeight="1"/>
    <row r="7" spans="1:8" s="19" customFormat="1" ht="78.75">
      <c r="A7" s="16" t="s">
        <v>272</v>
      </c>
      <c r="B7" s="17" t="s">
        <v>25</v>
      </c>
      <c r="C7" s="17" t="s">
        <v>273</v>
      </c>
      <c r="D7" s="17" t="s">
        <v>274</v>
      </c>
      <c r="E7" s="17" t="s">
        <v>275</v>
      </c>
      <c r="F7" s="18" t="s">
        <v>276</v>
      </c>
      <c r="H7" s="15"/>
    </row>
    <row r="8" spans="1:6" ht="31.5">
      <c r="A8" s="19" t="s">
        <v>36</v>
      </c>
      <c r="B8" s="20" t="s">
        <v>277</v>
      </c>
      <c r="C8" s="19"/>
      <c r="D8" s="21"/>
      <c r="E8" s="21"/>
      <c r="F8" s="21"/>
    </row>
    <row r="9" spans="1:6" ht="15.75">
      <c r="A9" s="19" t="s">
        <v>37</v>
      </c>
      <c r="B9" s="20" t="s">
        <v>278</v>
      </c>
      <c r="C9" s="19" t="s">
        <v>38</v>
      </c>
      <c r="D9" s="21"/>
      <c r="E9" s="21"/>
      <c r="F9" s="21"/>
    </row>
    <row r="10" spans="1:6" ht="15.75">
      <c r="A10" s="19" t="s">
        <v>39</v>
      </c>
      <c r="B10" s="20" t="s">
        <v>279</v>
      </c>
      <c r="C10" s="19" t="s">
        <v>38</v>
      </c>
      <c r="D10" s="21"/>
      <c r="E10" s="21"/>
      <c r="F10" s="21"/>
    </row>
    <row r="11" spans="1:6" ht="31.5">
      <c r="A11" s="19" t="s">
        <v>40</v>
      </c>
      <c r="B11" s="20" t="s">
        <v>280</v>
      </c>
      <c r="C11" s="19" t="s">
        <v>38</v>
      </c>
      <c r="D11" s="21"/>
      <c r="E11" s="21"/>
      <c r="F11" s="21"/>
    </row>
    <row r="12" spans="1:6" ht="15.75">
      <c r="A12" s="19" t="s">
        <v>281</v>
      </c>
      <c r="B12" s="20" t="s">
        <v>41</v>
      </c>
      <c r="C12" s="19" t="s">
        <v>38</v>
      </c>
      <c r="D12" s="21"/>
      <c r="E12" s="21"/>
      <c r="F12" s="21"/>
    </row>
    <row r="13" spans="1:6" ht="15.75">
      <c r="A13" s="19" t="s">
        <v>42</v>
      </c>
      <c r="B13" s="20" t="s">
        <v>282</v>
      </c>
      <c r="C13" s="19"/>
      <c r="D13" s="21"/>
      <c r="E13" s="21"/>
      <c r="F13" s="21"/>
    </row>
    <row r="14" spans="1:6" ht="78.75">
      <c r="A14" s="19" t="s">
        <v>43</v>
      </c>
      <c r="B14" s="20" t="s">
        <v>283</v>
      </c>
      <c r="C14" s="19" t="s">
        <v>46</v>
      </c>
      <c r="D14" s="21"/>
      <c r="E14" s="21"/>
      <c r="F14" s="21"/>
    </row>
    <row r="15" spans="1:6" ht="31.5">
      <c r="A15" s="19" t="s">
        <v>47</v>
      </c>
      <c r="B15" s="20" t="s">
        <v>284</v>
      </c>
      <c r="C15" s="19"/>
      <c r="D15" s="21"/>
      <c r="E15" s="21"/>
      <c r="F15" s="21"/>
    </row>
    <row r="16" spans="1:6" ht="34.5">
      <c r="A16" s="19" t="s">
        <v>48</v>
      </c>
      <c r="B16" s="20" t="s">
        <v>285</v>
      </c>
      <c r="C16" s="19" t="s">
        <v>286</v>
      </c>
      <c r="D16" s="21"/>
      <c r="E16" s="21"/>
      <c r="F16" s="21"/>
    </row>
    <row r="17" spans="1:6" ht="34.5">
      <c r="A17" s="19" t="s">
        <v>49</v>
      </c>
      <c r="B17" s="20" t="s">
        <v>287</v>
      </c>
      <c r="C17" s="19" t="s">
        <v>288</v>
      </c>
      <c r="D17" s="21"/>
      <c r="E17" s="21"/>
      <c r="F17" s="21"/>
    </row>
    <row r="18" spans="1:6" ht="18.75">
      <c r="A18" s="19" t="s">
        <v>50</v>
      </c>
      <c r="B18" s="20" t="s">
        <v>289</v>
      </c>
      <c r="C18" s="19" t="s">
        <v>286</v>
      </c>
      <c r="D18" s="21"/>
      <c r="E18" s="21"/>
      <c r="F18" s="21"/>
    </row>
    <row r="19" spans="1:6" ht="50.25">
      <c r="A19" s="19" t="s">
        <v>290</v>
      </c>
      <c r="B19" s="20" t="s">
        <v>291</v>
      </c>
      <c r="C19" s="19" t="s">
        <v>292</v>
      </c>
      <c r="D19" s="94">
        <f>'Листы 12-14'!D12*1000</f>
        <v>9055.7718</v>
      </c>
      <c r="E19" s="94">
        <f>'Листы 12-14'!E12*1000</f>
        <v>16059.000000000002</v>
      </c>
      <c r="F19" s="94">
        <f>'Листы 12-14'!F12*1000</f>
        <v>19233.809</v>
      </c>
    </row>
    <row r="20" spans="1:6" ht="50.25">
      <c r="A20" s="19" t="s">
        <v>293</v>
      </c>
      <c r="B20" s="20" t="s">
        <v>294</v>
      </c>
      <c r="C20" s="19" t="s">
        <v>51</v>
      </c>
      <c r="D20" s="94">
        <v>0</v>
      </c>
      <c r="E20" s="94">
        <v>0</v>
      </c>
      <c r="F20" s="94">
        <v>0</v>
      </c>
    </row>
    <row r="21" spans="1:6" ht="66.75">
      <c r="A21" s="19" t="s">
        <v>295</v>
      </c>
      <c r="B21" s="20" t="s">
        <v>296</v>
      </c>
      <c r="C21" s="19" t="s">
        <v>46</v>
      </c>
      <c r="D21" s="19" t="s">
        <v>399</v>
      </c>
      <c r="E21" s="19" t="s">
        <v>398</v>
      </c>
      <c r="F21" s="19" t="s">
        <v>400</v>
      </c>
    </row>
    <row r="22" spans="1:6" ht="83.25" customHeight="1">
      <c r="A22" s="19" t="s">
        <v>297</v>
      </c>
      <c r="B22" s="20" t="s">
        <v>298</v>
      </c>
      <c r="C22" s="19"/>
      <c r="D22" s="21"/>
      <c r="E22" s="21"/>
      <c r="F22" s="19"/>
    </row>
    <row r="23" spans="1:8" ht="50.25">
      <c r="A23" s="19" t="s">
        <v>299</v>
      </c>
      <c r="B23" s="20" t="s">
        <v>300</v>
      </c>
      <c r="C23" s="19" t="s">
        <v>288</v>
      </c>
      <c r="D23" s="94">
        <f>'Листы 12-14'!D11</f>
        <v>12.386357</v>
      </c>
      <c r="E23" s="94">
        <f>'Листы 12-14'!E11</f>
        <v>19.7883</v>
      </c>
      <c r="F23" s="94">
        <f>'Листы 12-14'!F11</f>
        <v>23.592941</v>
      </c>
      <c r="H23" s="22"/>
    </row>
    <row r="24" spans="1:6" ht="31.5">
      <c r="A24" s="19" t="s">
        <v>52</v>
      </c>
      <c r="B24" s="20" t="s">
        <v>301</v>
      </c>
      <c r="C24" s="19"/>
      <c r="D24" s="21"/>
      <c r="E24" s="21"/>
      <c r="F24" s="21"/>
    </row>
    <row r="25" spans="1:6" ht="66">
      <c r="A25" s="19" t="s">
        <v>54</v>
      </c>
      <c r="B25" s="20" t="s">
        <v>302</v>
      </c>
      <c r="C25" s="19" t="s">
        <v>38</v>
      </c>
      <c r="D25" s="94">
        <f>'Листы 12-14'!D15</f>
        <v>55.13357</v>
      </c>
      <c r="E25" s="94">
        <f>'Листы 12-14'!E15</f>
        <v>60.1002</v>
      </c>
      <c r="F25" s="94">
        <f>'Листы 12-14'!F15</f>
        <v>170.28933</v>
      </c>
    </row>
    <row r="26" spans="1:6" ht="15.75">
      <c r="A26" s="19"/>
      <c r="B26" s="20" t="s">
        <v>55</v>
      </c>
      <c r="C26" s="19"/>
      <c r="D26" s="21"/>
      <c r="E26" s="21"/>
      <c r="F26" s="21"/>
    </row>
    <row r="27" spans="1:6" ht="15.75">
      <c r="A27" s="19"/>
      <c r="B27" s="20" t="s">
        <v>303</v>
      </c>
      <c r="C27" s="19"/>
      <c r="D27" s="21"/>
      <c r="E27" s="21"/>
      <c r="F27" s="21"/>
    </row>
    <row r="28" spans="1:6" ht="15.75">
      <c r="A28" s="19"/>
      <c r="B28" s="20" t="s">
        <v>304</v>
      </c>
      <c r="C28" s="19"/>
      <c r="D28" s="21"/>
      <c r="E28" s="21"/>
      <c r="F28" s="21"/>
    </row>
    <row r="29" spans="1:6" ht="15.75">
      <c r="A29" s="19"/>
      <c r="B29" s="20" t="s">
        <v>305</v>
      </c>
      <c r="C29" s="19"/>
      <c r="D29" s="21"/>
      <c r="E29" s="21"/>
      <c r="F29" s="21"/>
    </row>
    <row r="30" spans="1:6" ht="34.5">
      <c r="A30" s="19" t="s">
        <v>56</v>
      </c>
      <c r="B30" s="20" t="s">
        <v>306</v>
      </c>
      <c r="C30" s="19" t="s">
        <v>38</v>
      </c>
      <c r="D30" s="21"/>
      <c r="E30" s="21"/>
      <c r="F30" s="21"/>
    </row>
    <row r="31" spans="1:6" ht="31.5">
      <c r="A31" s="19" t="s">
        <v>57</v>
      </c>
      <c r="B31" s="20" t="s">
        <v>307</v>
      </c>
      <c r="C31" s="19" t="s">
        <v>38</v>
      </c>
      <c r="D31" s="21"/>
      <c r="E31" s="21"/>
      <c r="F31" s="21"/>
    </row>
    <row r="32" spans="1:6" ht="31.5">
      <c r="A32" s="19" t="s">
        <v>58</v>
      </c>
      <c r="B32" s="20" t="s">
        <v>308</v>
      </c>
      <c r="C32" s="19" t="s">
        <v>38</v>
      </c>
      <c r="D32" s="21"/>
      <c r="E32" s="21"/>
      <c r="F32" s="21"/>
    </row>
    <row r="33" spans="1:6" ht="31.5">
      <c r="A33" s="19" t="s">
        <v>59</v>
      </c>
      <c r="B33" s="20" t="s">
        <v>309</v>
      </c>
      <c r="C33" s="19"/>
      <c r="D33" s="21"/>
      <c r="E33" s="21"/>
      <c r="F33" s="21"/>
    </row>
    <row r="34" spans="1:6" ht="15.75">
      <c r="A34" s="19"/>
      <c r="B34" s="23" t="s">
        <v>310</v>
      </c>
      <c r="C34" s="19"/>
      <c r="D34" s="21"/>
      <c r="E34" s="21"/>
      <c r="F34" s="21"/>
    </row>
    <row r="35" spans="1:6" ht="18.75">
      <c r="A35" s="19"/>
      <c r="B35" s="20" t="s">
        <v>311</v>
      </c>
      <c r="C35" s="19" t="s">
        <v>312</v>
      </c>
      <c r="D35" s="21"/>
      <c r="E35" s="21"/>
      <c r="F35" s="21"/>
    </row>
    <row r="36" spans="1:6" ht="18.75">
      <c r="A36" s="19"/>
      <c r="B36" s="20" t="s">
        <v>313</v>
      </c>
      <c r="C36" s="19" t="s">
        <v>314</v>
      </c>
      <c r="D36" s="21"/>
      <c r="E36" s="21"/>
      <c r="F36" s="21"/>
    </row>
    <row r="37" spans="1:6" ht="47.25">
      <c r="A37" s="19" t="s">
        <v>62</v>
      </c>
      <c r="B37" s="20" t="s">
        <v>315</v>
      </c>
      <c r="C37" s="19"/>
      <c r="D37" s="21"/>
      <c r="E37" s="21"/>
      <c r="F37" s="21"/>
    </row>
    <row r="38" spans="1:6" ht="15.75">
      <c r="A38" s="19" t="s">
        <v>316</v>
      </c>
      <c r="B38" s="20" t="s">
        <v>317</v>
      </c>
      <c r="C38" s="19" t="s">
        <v>67</v>
      </c>
      <c r="D38" s="21">
        <f>'Листы 12-14'!D27</f>
        <v>41</v>
      </c>
      <c r="E38" s="21">
        <f>'Листы 12-14'!E27</f>
        <v>19</v>
      </c>
      <c r="F38" s="21">
        <f>'Листы 12-14'!F27</f>
        <v>41</v>
      </c>
    </row>
    <row r="39" spans="1:6" ht="31.5">
      <c r="A39" s="19" t="s">
        <v>318</v>
      </c>
      <c r="B39" s="20" t="s">
        <v>319</v>
      </c>
      <c r="C39" s="19" t="s">
        <v>320</v>
      </c>
      <c r="D39" s="114">
        <f>'Листы 12-14'!D28</f>
        <v>89.50853658536585</v>
      </c>
      <c r="E39" s="114">
        <f>'Листы 12-14'!E28</f>
        <v>102.57578947368421</v>
      </c>
      <c r="F39" s="94">
        <f>'Листы 12-14'!F28</f>
        <v>150.65967479674796</v>
      </c>
    </row>
    <row r="40" spans="1:6" ht="31.5">
      <c r="A40" s="24" t="s">
        <v>321</v>
      </c>
      <c r="B40" s="25" t="s">
        <v>322</v>
      </c>
      <c r="C40" s="24"/>
      <c r="D40" s="12"/>
      <c r="E40" s="12"/>
      <c r="F40" s="12"/>
    </row>
    <row r="41" spans="1:6" ht="15.75">
      <c r="A41" s="24"/>
      <c r="B41" s="26" t="s">
        <v>310</v>
      </c>
      <c r="C41" s="24"/>
      <c r="D41" s="12"/>
      <c r="E41" s="12"/>
      <c r="F41" s="12"/>
    </row>
    <row r="42" spans="1:6" ht="31.5">
      <c r="A42" s="24"/>
      <c r="B42" s="25" t="s">
        <v>323</v>
      </c>
      <c r="C42" s="24" t="s">
        <v>38</v>
      </c>
      <c r="D42" s="12"/>
      <c r="E42" s="12"/>
      <c r="F42" s="12"/>
    </row>
    <row r="43" spans="1:6" ht="47.25">
      <c r="A43" s="27"/>
      <c r="B43" s="28" t="s">
        <v>324</v>
      </c>
      <c r="C43" s="27" t="s">
        <v>38</v>
      </c>
      <c r="D43" s="29"/>
      <c r="E43" s="29"/>
      <c r="F43" s="29"/>
    </row>
    <row r="44" spans="1:8" s="31" customFormat="1" ht="15.75">
      <c r="A44" s="30" t="s">
        <v>325</v>
      </c>
      <c r="H44" s="15"/>
    </row>
    <row r="45" spans="1:8" s="31" customFormat="1" ht="15.75">
      <c r="A45" s="30" t="s">
        <v>326</v>
      </c>
      <c r="H45" s="15"/>
    </row>
    <row r="46" spans="1:8" s="31" customFormat="1" ht="15.75">
      <c r="A46" s="30" t="s">
        <v>327</v>
      </c>
      <c r="H46" s="15"/>
    </row>
    <row r="47" spans="1:8" s="31" customFormat="1" ht="15.75">
      <c r="A47" s="30" t="s">
        <v>328</v>
      </c>
      <c r="H47" s="15"/>
    </row>
  </sheetData>
  <sheetProtection/>
  <mergeCells count="1">
    <mergeCell ref="A4:F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X165"/>
  <sheetViews>
    <sheetView view="pageBreakPreview" zoomScale="60" zoomScaleNormal="70" zoomScalePageLayoutView="0" workbookViewId="0" topLeftCell="A121">
      <selection activeCell="DX27" sqref="DX27"/>
    </sheetView>
  </sheetViews>
  <sheetFormatPr defaultColWidth="1.12109375" defaultRowHeight="12.75" outlineLevelCol="1"/>
  <cols>
    <col min="1" max="41" width="1.12109375" style="62" customWidth="1"/>
    <col min="42" max="57" width="1.12109375" style="21" customWidth="1"/>
    <col min="58" max="101" width="1.12109375" style="62" customWidth="1" outlineLevel="1"/>
    <col min="102" max="127" width="1.12109375" style="62" customWidth="1"/>
    <col min="128" max="128" width="16.125" style="21" customWidth="1"/>
    <col min="129" max="16384" width="1.12109375" style="62" customWidth="1"/>
  </cols>
  <sheetData>
    <row r="1" spans="42:128" s="50" customFormat="1" ht="11.25"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DS1" s="52" t="s">
        <v>74</v>
      </c>
      <c r="DT1" s="52"/>
      <c r="DX1" s="51"/>
    </row>
    <row r="2" spans="42:128" s="50" customFormat="1" ht="11.25"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DS2" s="52" t="s">
        <v>9</v>
      </c>
      <c r="DT2" s="52"/>
      <c r="DX2" s="51"/>
    </row>
    <row r="3" spans="42:128" s="50" customFormat="1" ht="11.25"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DS3" s="52" t="s">
        <v>10</v>
      </c>
      <c r="DT3" s="52"/>
      <c r="DX3" s="51"/>
    </row>
    <row r="5" spans="1:128" s="54" customFormat="1" ht="18.75">
      <c r="A5" s="53" t="s">
        <v>75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X5" s="55"/>
    </row>
    <row r="7" spans="1:123" ht="15.75">
      <c r="A7" s="56" t="s">
        <v>23</v>
      </c>
      <c r="B7" s="57"/>
      <c r="C7" s="57"/>
      <c r="D7" s="57"/>
      <c r="E7" s="57"/>
      <c r="F7" s="57"/>
      <c r="G7" s="57"/>
      <c r="H7" s="58"/>
      <c r="I7" s="56" t="s">
        <v>25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8"/>
      <c r="AP7" s="59" t="s">
        <v>26</v>
      </c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1"/>
      <c r="BF7" s="56" t="s">
        <v>28</v>
      </c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8"/>
      <c r="CB7" s="56" t="s">
        <v>34</v>
      </c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8"/>
      <c r="CX7" s="56" t="s">
        <v>31</v>
      </c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8"/>
    </row>
    <row r="8" spans="1:123" ht="15.75">
      <c r="A8" s="63" t="s">
        <v>24</v>
      </c>
      <c r="B8" s="64"/>
      <c r="C8" s="64"/>
      <c r="D8" s="64"/>
      <c r="E8" s="64"/>
      <c r="F8" s="64"/>
      <c r="G8" s="64"/>
      <c r="H8" s="65"/>
      <c r="I8" s="63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5"/>
      <c r="AP8" s="66" t="s">
        <v>27</v>
      </c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8"/>
      <c r="BF8" s="63" t="s">
        <v>29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5"/>
      <c r="CB8" s="63" t="s">
        <v>35</v>
      </c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5"/>
      <c r="CX8" s="63" t="s">
        <v>32</v>
      </c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5"/>
    </row>
    <row r="9" spans="1:123" ht="15.75" customHeight="1">
      <c r="A9" s="69"/>
      <c r="B9" s="70"/>
      <c r="C9" s="70"/>
      <c r="D9" s="70"/>
      <c r="E9" s="70"/>
      <c r="F9" s="70"/>
      <c r="G9" s="70"/>
      <c r="H9" s="71"/>
      <c r="I9" s="69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1"/>
      <c r="AP9" s="72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4"/>
      <c r="BF9" s="69" t="s">
        <v>30</v>
      </c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1"/>
      <c r="CB9" s="69" t="s">
        <v>76</v>
      </c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1"/>
      <c r="CX9" s="69" t="s">
        <v>33</v>
      </c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1"/>
    </row>
    <row r="10" spans="1:128" s="78" customFormat="1" ht="15.75">
      <c r="A10" s="75" t="s">
        <v>36</v>
      </c>
      <c r="B10" s="75"/>
      <c r="C10" s="75"/>
      <c r="D10" s="75"/>
      <c r="E10" s="75"/>
      <c r="F10" s="75"/>
      <c r="G10" s="75"/>
      <c r="H10" s="75"/>
      <c r="I10" s="76" t="s">
        <v>77</v>
      </c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60" t="s">
        <v>51</v>
      </c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77">
        <f>'Листы 12-14'!D12*1000</f>
        <v>9055.7718</v>
      </c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>
        <f>'Листы 12-14'!E12*1000</f>
        <v>16059.000000000002</v>
      </c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>
        <f>'Листы 12-14'!F12*1000</f>
        <v>19233.809</v>
      </c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X10" s="21"/>
    </row>
    <row r="11" spans="1:128" s="78" customFormat="1" ht="15.75">
      <c r="A11" s="79"/>
      <c r="B11" s="79"/>
      <c r="C11" s="79"/>
      <c r="D11" s="79"/>
      <c r="E11" s="79"/>
      <c r="F11" s="79"/>
      <c r="G11" s="79"/>
      <c r="H11" s="79"/>
      <c r="I11" s="80" t="s">
        <v>78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X11" s="21"/>
    </row>
    <row r="12" spans="1:128" s="78" customFormat="1" ht="15.75">
      <c r="A12" s="79"/>
      <c r="B12" s="79"/>
      <c r="C12" s="79"/>
      <c r="D12" s="79"/>
      <c r="E12" s="79"/>
      <c r="F12" s="79"/>
      <c r="G12" s="79"/>
      <c r="H12" s="79"/>
      <c r="I12" s="80" t="s">
        <v>55</v>
      </c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X12" s="21"/>
    </row>
    <row r="13" spans="1:128" s="78" customFormat="1" ht="15.75">
      <c r="A13" s="79" t="s">
        <v>37</v>
      </c>
      <c r="B13" s="79"/>
      <c r="C13" s="79"/>
      <c r="D13" s="79"/>
      <c r="E13" s="79"/>
      <c r="F13" s="79"/>
      <c r="G13" s="79"/>
      <c r="H13" s="79"/>
      <c r="I13" s="80" t="s">
        <v>79</v>
      </c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67" t="s">
        <v>51</v>
      </c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81">
        <v>0</v>
      </c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>
        <v>0</v>
      </c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>
        <v>0</v>
      </c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X13" s="21"/>
    </row>
    <row r="14" spans="1:128" s="78" customFormat="1" ht="15.75">
      <c r="A14" s="79"/>
      <c r="B14" s="79"/>
      <c r="C14" s="79"/>
      <c r="D14" s="79"/>
      <c r="E14" s="79"/>
      <c r="F14" s="79"/>
      <c r="G14" s="79"/>
      <c r="H14" s="79"/>
      <c r="I14" s="80" t="s">
        <v>80</v>
      </c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X14" s="21"/>
    </row>
    <row r="15" spans="1:128" s="78" customFormat="1" ht="15.75">
      <c r="A15" s="79" t="s">
        <v>81</v>
      </c>
      <c r="B15" s="79"/>
      <c r="C15" s="79"/>
      <c r="D15" s="79"/>
      <c r="E15" s="79"/>
      <c r="F15" s="79"/>
      <c r="G15" s="79"/>
      <c r="H15" s="79"/>
      <c r="I15" s="80" t="s">
        <v>82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67" t="s">
        <v>51</v>
      </c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X15" s="21"/>
    </row>
    <row r="16" spans="1:128" s="78" customFormat="1" ht="15.75">
      <c r="A16" s="79"/>
      <c r="B16" s="79"/>
      <c r="C16" s="79"/>
      <c r="D16" s="79"/>
      <c r="E16" s="79"/>
      <c r="F16" s="79"/>
      <c r="G16" s="79"/>
      <c r="H16" s="79"/>
      <c r="I16" s="80" t="s">
        <v>83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67" t="s">
        <v>51</v>
      </c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X16" s="21"/>
    </row>
    <row r="17" spans="1:128" s="78" customFormat="1" ht="15.75">
      <c r="A17" s="79"/>
      <c r="B17" s="79"/>
      <c r="C17" s="79"/>
      <c r="D17" s="79"/>
      <c r="E17" s="79"/>
      <c r="F17" s="79"/>
      <c r="G17" s="79"/>
      <c r="H17" s="79"/>
      <c r="I17" s="80" t="s">
        <v>84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67" t="s">
        <v>51</v>
      </c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X17" s="21"/>
    </row>
    <row r="18" spans="1:128" s="78" customFormat="1" ht="15.75">
      <c r="A18" s="79" t="s">
        <v>85</v>
      </c>
      <c r="B18" s="79"/>
      <c r="C18" s="79"/>
      <c r="D18" s="79"/>
      <c r="E18" s="79"/>
      <c r="F18" s="79"/>
      <c r="G18" s="79"/>
      <c r="H18" s="79"/>
      <c r="I18" s="80" t="s">
        <v>86</v>
      </c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67" t="s">
        <v>51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X18" s="21"/>
    </row>
    <row r="19" spans="1:128" s="78" customFormat="1" ht="15.75">
      <c r="A19" s="79"/>
      <c r="B19" s="79"/>
      <c r="C19" s="79"/>
      <c r="D19" s="79"/>
      <c r="E19" s="79"/>
      <c r="F19" s="79"/>
      <c r="G19" s="79"/>
      <c r="H19" s="79"/>
      <c r="I19" s="80" t="s">
        <v>83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67" t="s">
        <v>51</v>
      </c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X19" s="21"/>
    </row>
    <row r="20" spans="1:128" s="78" customFormat="1" ht="15.75">
      <c r="A20" s="79"/>
      <c r="B20" s="79"/>
      <c r="C20" s="79"/>
      <c r="D20" s="79"/>
      <c r="E20" s="79"/>
      <c r="F20" s="79"/>
      <c r="G20" s="79"/>
      <c r="H20" s="79"/>
      <c r="I20" s="80" t="s">
        <v>84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67" t="s">
        <v>51</v>
      </c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X20" s="21"/>
    </row>
    <row r="21" spans="1:128" s="78" customFormat="1" ht="15.75">
      <c r="A21" s="79"/>
      <c r="B21" s="79"/>
      <c r="C21" s="79"/>
      <c r="D21" s="79"/>
      <c r="E21" s="79"/>
      <c r="F21" s="79"/>
      <c r="G21" s="79"/>
      <c r="H21" s="79"/>
      <c r="I21" s="80" t="s">
        <v>55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X21" s="21"/>
    </row>
    <row r="22" spans="1:128" s="78" customFormat="1" ht="15.75">
      <c r="A22" s="79" t="s">
        <v>87</v>
      </c>
      <c r="B22" s="79"/>
      <c r="C22" s="79"/>
      <c r="D22" s="79"/>
      <c r="E22" s="79"/>
      <c r="F22" s="79"/>
      <c r="G22" s="79"/>
      <c r="H22" s="79"/>
      <c r="I22" s="80" t="s">
        <v>88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67" t="s">
        <v>51</v>
      </c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X22" s="21"/>
    </row>
    <row r="23" spans="1:128" s="78" customFormat="1" ht="15.75">
      <c r="A23" s="79"/>
      <c r="B23" s="79"/>
      <c r="C23" s="79"/>
      <c r="D23" s="79"/>
      <c r="E23" s="79"/>
      <c r="F23" s="79"/>
      <c r="G23" s="79"/>
      <c r="H23" s="79"/>
      <c r="I23" s="80" t="s">
        <v>89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X23" s="21"/>
    </row>
    <row r="24" spans="1:128" s="78" customFormat="1" ht="15.75">
      <c r="A24" s="79"/>
      <c r="B24" s="79"/>
      <c r="C24" s="79"/>
      <c r="D24" s="79"/>
      <c r="E24" s="79"/>
      <c r="F24" s="79"/>
      <c r="G24" s="79"/>
      <c r="H24" s="79"/>
      <c r="I24" s="80" t="s">
        <v>90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X24" s="21"/>
    </row>
    <row r="25" spans="1:128" s="78" customFormat="1" ht="15.75">
      <c r="A25" s="79"/>
      <c r="B25" s="79"/>
      <c r="C25" s="79"/>
      <c r="D25" s="79"/>
      <c r="E25" s="79"/>
      <c r="F25" s="79"/>
      <c r="G25" s="79"/>
      <c r="H25" s="79"/>
      <c r="I25" s="80" t="s">
        <v>91</v>
      </c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X25" s="21"/>
    </row>
    <row r="26" spans="1:128" s="78" customFormat="1" ht="15.75">
      <c r="A26" s="79"/>
      <c r="B26" s="79"/>
      <c r="C26" s="79"/>
      <c r="D26" s="79"/>
      <c r="E26" s="79"/>
      <c r="F26" s="79"/>
      <c r="G26" s="79"/>
      <c r="H26" s="79"/>
      <c r="I26" s="80" t="s">
        <v>92</v>
      </c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X26" s="21"/>
    </row>
    <row r="27" spans="1:128" s="78" customFormat="1" ht="15.75">
      <c r="A27" s="79"/>
      <c r="B27" s="79"/>
      <c r="C27" s="79"/>
      <c r="D27" s="79"/>
      <c r="E27" s="79"/>
      <c r="F27" s="79"/>
      <c r="G27" s="79"/>
      <c r="H27" s="79"/>
      <c r="I27" s="80" t="s">
        <v>93</v>
      </c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X27" s="21"/>
    </row>
    <row r="28" spans="1:128" s="78" customFormat="1" ht="15.75">
      <c r="A28" s="79" t="s">
        <v>22</v>
      </c>
      <c r="B28" s="79"/>
      <c r="C28" s="79"/>
      <c r="D28" s="79"/>
      <c r="E28" s="79"/>
      <c r="F28" s="79"/>
      <c r="G28" s="79"/>
      <c r="H28" s="79"/>
      <c r="I28" s="80" t="s">
        <v>82</v>
      </c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67" t="s">
        <v>51</v>
      </c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X28" s="21"/>
    </row>
    <row r="29" spans="1:128" s="78" customFormat="1" ht="15.75">
      <c r="A29" s="79"/>
      <c r="B29" s="79"/>
      <c r="C29" s="79"/>
      <c r="D29" s="79"/>
      <c r="E29" s="79"/>
      <c r="F29" s="79"/>
      <c r="G29" s="79"/>
      <c r="H29" s="79"/>
      <c r="I29" s="80" t="s">
        <v>83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67" t="s">
        <v>51</v>
      </c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X29" s="21"/>
    </row>
    <row r="30" spans="1:128" s="78" customFormat="1" ht="15.75">
      <c r="A30" s="79"/>
      <c r="B30" s="79"/>
      <c r="C30" s="79"/>
      <c r="D30" s="79"/>
      <c r="E30" s="79"/>
      <c r="F30" s="79"/>
      <c r="G30" s="79"/>
      <c r="H30" s="79"/>
      <c r="I30" s="80" t="s">
        <v>84</v>
      </c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67" t="s">
        <v>51</v>
      </c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X30" s="21"/>
    </row>
    <row r="31" spans="1:128" s="78" customFormat="1" ht="15.75">
      <c r="A31" s="79" t="s">
        <v>94</v>
      </c>
      <c r="B31" s="79"/>
      <c r="C31" s="79"/>
      <c r="D31" s="79"/>
      <c r="E31" s="79"/>
      <c r="F31" s="79"/>
      <c r="G31" s="79"/>
      <c r="H31" s="79"/>
      <c r="I31" s="80" t="s">
        <v>86</v>
      </c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67" t="s">
        <v>51</v>
      </c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X31" s="21"/>
    </row>
    <row r="32" spans="1:128" s="78" customFormat="1" ht="15.75">
      <c r="A32" s="79"/>
      <c r="B32" s="79"/>
      <c r="C32" s="79"/>
      <c r="D32" s="79"/>
      <c r="E32" s="79"/>
      <c r="F32" s="79"/>
      <c r="G32" s="79"/>
      <c r="H32" s="79"/>
      <c r="I32" s="80" t="s">
        <v>83</v>
      </c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67" t="s">
        <v>51</v>
      </c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X32" s="21"/>
    </row>
    <row r="33" spans="1:128" s="78" customFormat="1" ht="15.75">
      <c r="A33" s="79"/>
      <c r="B33" s="79"/>
      <c r="C33" s="79"/>
      <c r="D33" s="79"/>
      <c r="E33" s="79"/>
      <c r="F33" s="79"/>
      <c r="G33" s="79"/>
      <c r="H33" s="79"/>
      <c r="I33" s="80" t="s">
        <v>84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67" t="s">
        <v>51</v>
      </c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X33" s="21"/>
    </row>
    <row r="34" spans="1:128" s="78" customFormat="1" ht="15.75">
      <c r="A34" s="79" t="s">
        <v>95</v>
      </c>
      <c r="B34" s="79"/>
      <c r="C34" s="79"/>
      <c r="D34" s="79"/>
      <c r="E34" s="79"/>
      <c r="F34" s="79"/>
      <c r="G34" s="79"/>
      <c r="H34" s="79"/>
      <c r="I34" s="80" t="s">
        <v>88</v>
      </c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67" t="s">
        <v>51</v>
      </c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X34" s="21"/>
    </row>
    <row r="35" spans="1:128" s="78" customFormat="1" ht="15.75">
      <c r="A35" s="79"/>
      <c r="B35" s="79"/>
      <c r="C35" s="79"/>
      <c r="D35" s="79"/>
      <c r="E35" s="79"/>
      <c r="F35" s="79"/>
      <c r="G35" s="79"/>
      <c r="H35" s="79"/>
      <c r="I35" s="80" t="s">
        <v>89</v>
      </c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X35" s="21"/>
    </row>
    <row r="36" spans="1:128" s="78" customFormat="1" ht="15.75">
      <c r="A36" s="79"/>
      <c r="B36" s="79"/>
      <c r="C36" s="79"/>
      <c r="D36" s="79"/>
      <c r="E36" s="79"/>
      <c r="F36" s="79"/>
      <c r="G36" s="79"/>
      <c r="H36" s="79"/>
      <c r="I36" s="80" t="s">
        <v>96</v>
      </c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X36" s="21"/>
    </row>
    <row r="37" spans="1:128" s="78" customFormat="1" ht="15.75">
      <c r="A37" s="79"/>
      <c r="B37" s="79"/>
      <c r="C37" s="79"/>
      <c r="D37" s="79"/>
      <c r="E37" s="79"/>
      <c r="F37" s="79"/>
      <c r="G37" s="79"/>
      <c r="H37" s="79"/>
      <c r="I37" s="80" t="s">
        <v>97</v>
      </c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X37" s="21"/>
    </row>
    <row r="38" spans="1:128" s="78" customFormat="1" ht="15.75">
      <c r="A38" s="79"/>
      <c r="B38" s="79"/>
      <c r="C38" s="79"/>
      <c r="D38" s="79"/>
      <c r="E38" s="79"/>
      <c r="F38" s="79"/>
      <c r="G38" s="79"/>
      <c r="H38" s="79"/>
      <c r="I38" s="80" t="s">
        <v>256</v>
      </c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X38" s="21"/>
    </row>
    <row r="39" spans="1:128" s="78" customFormat="1" ht="15.75">
      <c r="A39" s="79" t="s">
        <v>98</v>
      </c>
      <c r="B39" s="79"/>
      <c r="C39" s="79"/>
      <c r="D39" s="79"/>
      <c r="E39" s="79"/>
      <c r="F39" s="79"/>
      <c r="G39" s="79"/>
      <c r="H39" s="79"/>
      <c r="I39" s="80" t="s">
        <v>82</v>
      </c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67" t="s">
        <v>51</v>
      </c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X39" s="21"/>
    </row>
    <row r="40" spans="1:128" s="78" customFormat="1" ht="15.75">
      <c r="A40" s="79"/>
      <c r="B40" s="79"/>
      <c r="C40" s="79"/>
      <c r="D40" s="79"/>
      <c r="E40" s="79"/>
      <c r="F40" s="79"/>
      <c r="G40" s="79"/>
      <c r="H40" s="79"/>
      <c r="I40" s="80" t="s">
        <v>83</v>
      </c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67" t="s">
        <v>51</v>
      </c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X40" s="21"/>
    </row>
    <row r="41" spans="1:128" s="78" customFormat="1" ht="15.75">
      <c r="A41" s="79"/>
      <c r="B41" s="79"/>
      <c r="C41" s="79"/>
      <c r="D41" s="79"/>
      <c r="E41" s="79"/>
      <c r="F41" s="79"/>
      <c r="G41" s="79"/>
      <c r="H41" s="79"/>
      <c r="I41" s="80" t="s">
        <v>84</v>
      </c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67" t="s">
        <v>51</v>
      </c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X41" s="21"/>
    </row>
    <row r="42" spans="1:128" s="78" customFormat="1" ht="15.75">
      <c r="A42" s="79" t="s">
        <v>99</v>
      </c>
      <c r="B42" s="79"/>
      <c r="C42" s="79"/>
      <c r="D42" s="79"/>
      <c r="E42" s="79"/>
      <c r="F42" s="79"/>
      <c r="G42" s="79"/>
      <c r="H42" s="79"/>
      <c r="I42" s="80" t="s">
        <v>86</v>
      </c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67" t="s">
        <v>51</v>
      </c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X42" s="21"/>
    </row>
    <row r="43" spans="1:128" s="78" customFormat="1" ht="15.75">
      <c r="A43" s="79"/>
      <c r="B43" s="79"/>
      <c r="C43" s="79"/>
      <c r="D43" s="79"/>
      <c r="E43" s="79"/>
      <c r="F43" s="79"/>
      <c r="G43" s="79"/>
      <c r="H43" s="79"/>
      <c r="I43" s="80" t="s">
        <v>83</v>
      </c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67" t="s">
        <v>51</v>
      </c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X43" s="21"/>
    </row>
    <row r="44" spans="1:128" s="78" customFormat="1" ht="15.75">
      <c r="A44" s="79"/>
      <c r="B44" s="79"/>
      <c r="C44" s="79"/>
      <c r="D44" s="79"/>
      <c r="E44" s="79"/>
      <c r="F44" s="79"/>
      <c r="G44" s="79"/>
      <c r="H44" s="79"/>
      <c r="I44" s="80" t="s">
        <v>84</v>
      </c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67" t="s">
        <v>51</v>
      </c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X44" s="21"/>
    </row>
    <row r="45" spans="1:128" s="78" customFormat="1" ht="15.75">
      <c r="A45" s="79" t="s">
        <v>100</v>
      </c>
      <c r="B45" s="79"/>
      <c r="C45" s="79"/>
      <c r="D45" s="79"/>
      <c r="E45" s="79"/>
      <c r="F45" s="79"/>
      <c r="G45" s="79"/>
      <c r="H45" s="79"/>
      <c r="I45" s="80" t="s">
        <v>88</v>
      </c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67" t="s">
        <v>51</v>
      </c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X45" s="21"/>
    </row>
    <row r="46" spans="1:128" s="78" customFormat="1" ht="15.75">
      <c r="A46" s="79"/>
      <c r="B46" s="79"/>
      <c r="C46" s="79"/>
      <c r="D46" s="79"/>
      <c r="E46" s="79"/>
      <c r="F46" s="79"/>
      <c r="G46" s="79"/>
      <c r="H46" s="79"/>
      <c r="I46" s="80" t="s">
        <v>89</v>
      </c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X46" s="21"/>
    </row>
    <row r="47" spans="1:128" s="78" customFormat="1" ht="15.75">
      <c r="A47" s="79"/>
      <c r="B47" s="79"/>
      <c r="C47" s="79"/>
      <c r="D47" s="79"/>
      <c r="E47" s="79"/>
      <c r="F47" s="79"/>
      <c r="G47" s="79"/>
      <c r="H47" s="79"/>
      <c r="I47" s="80" t="s">
        <v>96</v>
      </c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X47" s="21"/>
    </row>
    <row r="48" spans="1:128" s="78" customFormat="1" ht="15.75">
      <c r="A48" s="79"/>
      <c r="B48" s="79"/>
      <c r="C48" s="79"/>
      <c r="D48" s="79"/>
      <c r="E48" s="79"/>
      <c r="F48" s="79"/>
      <c r="G48" s="79"/>
      <c r="H48" s="79"/>
      <c r="I48" s="80" t="s">
        <v>101</v>
      </c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X48" s="21"/>
    </row>
    <row r="49" spans="1:128" s="78" customFormat="1" ht="15.75">
      <c r="A49" s="79"/>
      <c r="B49" s="79"/>
      <c r="C49" s="79"/>
      <c r="D49" s="79"/>
      <c r="E49" s="79"/>
      <c r="F49" s="79"/>
      <c r="G49" s="79"/>
      <c r="H49" s="79"/>
      <c r="I49" s="80" t="s">
        <v>102</v>
      </c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X49" s="21"/>
    </row>
    <row r="50" spans="1:128" s="78" customFormat="1" ht="15.75">
      <c r="A50" s="79" t="s">
        <v>103</v>
      </c>
      <c r="B50" s="79"/>
      <c r="C50" s="79"/>
      <c r="D50" s="79"/>
      <c r="E50" s="79"/>
      <c r="F50" s="79"/>
      <c r="G50" s="79"/>
      <c r="H50" s="79"/>
      <c r="I50" s="80" t="s">
        <v>82</v>
      </c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67" t="s">
        <v>51</v>
      </c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X50" s="21"/>
    </row>
    <row r="51" spans="1:128" s="78" customFormat="1" ht="15.75">
      <c r="A51" s="79"/>
      <c r="B51" s="79"/>
      <c r="C51" s="79"/>
      <c r="D51" s="79"/>
      <c r="E51" s="79"/>
      <c r="F51" s="79"/>
      <c r="G51" s="79"/>
      <c r="H51" s="79"/>
      <c r="I51" s="80" t="s">
        <v>83</v>
      </c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67" t="s">
        <v>51</v>
      </c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X51" s="21"/>
    </row>
    <row r="52" spans="1:128" s="78" customFormat="1" ht="15.75">
      <c r="A52" s="79"/>
      <c r="B52" s="79"/>
      <c r="C52" s="79"/>
      <c r="D52" s="79"/>
      <c r="E52" s="79"/>
      <c r="F52" s="79"/>
      <c r="G52" s="79"/>
      <c r="H52" s="79"/>
      <c r="I52" s="80" t="s">
        <v>84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67" t="s">
        <v>51</v>
      </c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X52" s="21"/>
    </row>
    <row r="53" spans="1:128" s="78" customFormat="1" ht="15.75">
      <c r="A53" s="79" t="s">
        <v>104</v>
      </c>
      <c r="B53" s="79"/>
      <c r="C53" s="79"/>
      <c r="D53" s="79"/>
      <c r="E53" s="79"/>
      <c r="F53" s="79"/>
      <c r="G53" s="79"/>
      <c r="H53" s="79"/>
      <c r="I53" s="80" t="s">
        <v>86</v>
      </c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67" t="s">
        <v>51</v>
      </c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X53" s="21"/>
    </row>
    <row r="54" spans="1:128" s="78" customFormat="1" ht="15.75">
      <c r="A54" s="79"/>
      <c r="B54" s="79"/>
      <c r="C54" s="79"/>
      <c r="D54" s="79"/>
      <c r="E54" s="79"/>
      <c r="F54" s="79"/>
      <c r="G54" s="79"/>
      <c r="H54" s="79"/>
      <c r="I54" s="80" t="s">
        <v>83</v>
      </c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67" t="s">
        <v>51</v>
      </c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X54" s="21"/>
    </row>
    <row r="55" spans="1:128" s="78" customFormat="1" ht="15.75">
      <c r="A55" s="79"/>
      <c r="B55" s="79"/>
      <c r="C55" s="79"/>
      <c r="D55" s="79"/>
      <c r="E55" s="79"/>
      <c r="F55" s="79"/>
      <c r="G55" s="79"/>
      <c r="H55" s="79"/>
      <c r="I55" s="80" t="s">
        <v>84</v>
      </c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67" t="s">
        <v>51</v>
      </c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X55" s="21"/>
    </row>
    <row r="56" spans="1:128" s="78" customFormat="1" ht="15.75">
      <c r="A56" s="79" t="s">
        <v>105</v>
      </c>
      <c r="B56" s="79"/>
      <c r="C56" s="79"/>
      <c r="D56" s="79"/>
      <c r="E56" s="79"/>
      <c r="F56" s="79"/>
      <c r="G56" s="79"/>
      <c r="H56" s="79"/>
      <c r="I56" s="80" t="s">
        <v>88</v>
      </c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67" t="s">
        <v>51</v>
      </c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X56" s="21"/>
    </row>
    <row r="57" spans="1:128" s="78" customFormat="1" ht="15.75">
      <c r="A57" s="79"/>
      <c r="B57" s="79"/>
      <c r="C57" s="79"/>
      <c r="D57" s="79"/>
      <c r="E57" s="79"/>
      <c r="F57" s="79"/>
      <c r="G57" s="79"/>
      <c r="H57" s="79"/>
      <c r="I57" s="80" t="s">
        <v>89</v>
      </c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X57" s="21"/>
    </row>
    <row r="58" spans="1:128" s="78" customFormat="1" ht="15.75">
      <c r="A58" s="79"/>
      <c r="B58" s="79"/>
      <c r="C58" s="79"/>
      <c r="D58" s="79"/>
      <c r="E58" s="79"/>
      <c r="F58" s="79"/>
      <c r="G58" s="79"/>
      <c r="H58" s="79"/>
      <c r="I58" s="80" t="s">
        <v>96</v>
      </c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X58" s="21"/>
    </row>
    <row r="59" spans="1:128" s="78" customFormat="1" ht="15.75">
      <c r="A59" s="79"/>
      <c r="B59" s="79"/>
      <c r="C59" s="79"/>
      <c r="D59" s="79"/>
      <c r="E59" s="79"/>
      <c r="F59" s="79"/>
      <c r="G59" s="79"/>
      <c r="H59" s="79"/>
      <c r="I59" s="80" t="s">
        <v>91</v>
      </c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X59" s="21"/>
    </row>
    <row r="60" spans="1:128" s="78" customFormat="1" ht="15.75">
      <c r="A60" s="79"/>
      <c r="B60" s="79"/>
      <c r="C60" s="79"/>
      <c r="D60" s="79"/>
      <c r="E60" s="79"/>
      <c r="F60" s="79"/>
      <c r="G60" s="79"/>
      <c r="H60" s="79"/>
      <c r="I60" s="80" t="s">
        <v>106</v>
      </c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X60" s="21"/>
    </row>
    <row r="61" spans="1:128" s="78" customFormat="1" ht="15.75">
      <c r="A61" s="79"/>
      <c r="B61" s="79"/>
      <c r="C61" s="79"/>
      <c r="D61" s="79"/>
      <c r="E61" s="79"/>
      <c r="F61" s="79"/>
      <c r="G61" s="79"/>
      <c r="H61" s="79"/>
      <c r="I61" s="80" t="s">
        <v>93</v>
      </c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X61" s="21"/>
    </row>
    <row r="62" spans="1:128" s="78" customFormat="1" ht="15.75">
      <c r="A62" s="79" t="s">
        <v>107</v>
      </c>
      <c r="B62" s="79"/>
      <c r="C62" s="79"/>
      <c r="D62" s="79"/>
      <c r="E62" s="79"/>
      <c r="F62" s="79"/>
      <c r="G62" s="79"/>
      <c r="H62" s="79"/>
      <c r="I62" s="80" t="s">
        <v>82</v>
      </c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67" t="s">
        <v>51</v>
      </c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X62" s="21"/>
    </row>
    <row r="63" spans="1:128" s="78" customFormat="1" ht="15.75">
      <c r="A63" s="79"/>
      <c r="B63" s="79"/>
      <c r="C63" s="79"/>
      <c r="D63" s="79"/>
      <c r="E63" s="79"/>
      <c r="F63" s="79"/>
      <c r="G63" s="79"/>
      <c r="H63" s="79"/>
      <c r="I63" s="80" t="s">
        <v>83</v>
      </c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67" t="s">
        <v>51</v>
      </c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X63" s="21"/>
    </row>
    <row r="64" spans="1:128" s="78" customFormat="1" ht="15.75">
      <c r="A64" s="79"/>
      <c r="B64" s="79"/>
      <c r="C64" s="79"/>
      <c r="D64" s="79"/>
      <c r="E64" s="79"/>
      <c r="F64" s="79"/>
      <c r="G64" s="79"/>
      <c r="H64" s="79"/>
      <c r="I64" s="80" t="s">
        <v>84</v>
      </c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67" t="s">
        <v>51</v>
      </c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X64" s="21"/>
    </row>
    <row r="65" spans="1:128" s="78" customFormat="1" ht="15.75">
      <c r="A65" s="79" t="s">
        <v>108</v>
      </c>
      <c r="B65" s="79"/>
      <c r="C65" s="79"/>
      <c r="D65" s="79"/>
      <c r="E65" s="79"/>
      <c r="F65" s="79"/>
      <c r="G65" s="79"/>
      <c r="H65" s="79"/>
      <c r="I65" s="80" t="s">
        <v>86</v>
      </c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67" t="s">
        <v>51</v>
      </c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X65" s="21"/>
    </row>
    <row r="66" spans="1:128" s="78" customFormat="1" ht="15.75">
      <c r="A66" s="79"/>
      <c r="B66" s="79"/>
      <c r="C66" s="79"/>
      <c r="D66" s="79"/>
      <c r="E66" s="79"/>
      <c r="F66" s="79"/>
      <c r="G66" s="79"/>
      <c r="H66" s="79"/>
      <c r="I66" s="80" t="s">
        <v>83</v>
      </c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67" t="s">
        <v>51</v>
      </c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X66" s="21"/>
    </row>
    <row r="67" spans="1:128" s="78" customFormat="1" ht="15.75">
      <c r="A67" s="79"/>
      <c r="B67" s="79"/>
      <c r="C67" s="79"/>
      <c r="D67" s="79"/>
      <c r="E67" s="79"/>
      <c r="F67" s="79"/>
      <c r="G67" s="79"/>
      <c r="H67" s="79"/>
      <c r="I67" s="80" t="s">
        <v>84</v>
      </c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67" t="s">
        <v>51</v>
      </c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X67" s="21"/>
    </row>
    <row r="68" spans="1:128" s="78" customFormat="1" ht="15.75">
      <c r="A68" s="79" t="s">
        <v>109</v>
      </c>
      <c r="B68" s="79"/>
      <c r="C68" s="79"/>
      <c r="D68" s="79"/>
      <c r="E68" s="79"/>
      <c r="F68" s="79"/>
      <c r="G68" s="79"/>
      <c r="H68" s="79"/>
      <c r="I68" s="80" t="s">
        <v>110</v>
      </c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67" t="s">
        <v>51</v>
      </c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X68" s="21"/>
    </row>
    <row r="69" spans="1:128" s="78" customFormat="1" ht="15.75">
      <c r="A69" s="79"/>
      <c r="B69" s="79"/>
      <c r="C69" s="79"/>
      <c r="D69" s="79"/>
      <c r="E69" s="79"/>
      <c r="F69" s="79"/>
      <c r="G69" s="79"/>
      <c r="H69" s="79"/>
      <c r="I69" s="80" t="s">
        <v>111</v>
      </c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X69" s="21"/>
    </row>
    <row r="70" spans="1:128" s="78" customFormat="1" ht="15.75">
      <c r="A70" s="79" t="s">
        <v>112</v>
      </c>
      <c r="B70" s="79"/>
      <c r="C70" s="79"/>
      <c r="D70" s="79"/>
      <c r="E70" s="79"/>
      <c r="F70" s="79"/>
      <c r="G70" s="79"/>
      <c r="H70" s="79"/>
      <c r="I70" s="80" t="s">
        <v>82</v>
      </c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67" t="s">
        <v>51</v>
      </c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X70" s="21"/>
    </row>
    <row r="71" spans="1:128" s="78" customFormat="1" ht="15.75">
      <c r="A71" s="79"/>
      <c r="B71" s="79"/>
      <c r="C71" s="79"/>
      <c r="D71" s="79"/>
      <c r="E71" s="79"/>
      <c r="F71" s="79"/>
      <c r="G71" s="79"/>
      <c r="H71" s="79"/>
      <c r="I71" s="80" t="s">
        <v>83</v>
      </c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67" t="s">
        <v>51</v>
      </c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X71" s="21"/>
    </row>
    <row r="72" spans="1:128" s="78" customFormat="1" ht="15.75">
      <c r="A72" s="79"/>
      <c r="B72" s="79"/>
      <c r="C72" s="79"/>
      <c r="D72" s="79"/>
      <c r="E72" s="79"/>
      <c r="F72" s="79"/>
      <c r="G72" s="79"/>
      <c r="H72" s="79"/>
      <c r="I72" s="80" t="s">
        <v>84</v>
      </c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67" t="s">
        <v>51</v>
      </c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X72" s="21"/>
    </row>
    <row r="73" spans="1:128" s="78" customFormat="1" ht="15.75">
      <c r="A73" s="79" t="s">
        <v>113</v>
      </c>
      <c r="B73" s="79"/>
      <c r="C73" s="79"/>
      <c r="D73" s="79"/>
      <c r="E73" s="79"/>
      <c r="F73" s="79"/>
      <c r="G73" s="79"/>
      <c r="H73" s="79"/>
      <c r="I73" s="80" t="s">
        <v>86</v>
      </c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67" t="s">
        <v>51</v>
      </c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X73" s="21"/>
    </row>
    <row r="74" spans="1:128" s="78" customFormat="1" ht="15.75">
      <c r="A74" s="79"/>
      <c r="B74" s="79"/>
      <c r="C74" s="79"/>
      <c r="D74" s="79"/>
      <c r="E74" s="79"/>
      <c r="F74" s="79"/>
      <c r="G74" s="79"/>
      <c r="H74" s="79"/>
      <c r="I74" s="80" t="s">
        <v>83</v>
      </c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67" t="s">
        <v>51</v>
      </c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X74" s="21"/>
    </row>
    <row r="75" spans="1:128" s="78" customFormat="1" ht="15.75">
      <c r="A75" s="79"/>
      <c r="B75" s="79"/>
      <c r="C75" s="79"/>
      <c r="D75" s="79"/>
      <c r="E75" s="79"/>
      <c r="F75" s="79"/>
      <c r="G75" s="79"/>
      <c r="H75" s="79"/>
      <c r="I75" s="80" t="s">
        <v>84</v>
      </c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67" t="s">
        <v>51</v>
      </c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X75" s="21"/>
    </row>
    <row r="76" spans="1:128" s="78" customFormat="1" ht="15.75">
      <c r="A76" s="79" t="s">
        <v>114</v>
      </c>
      <c r="B76" s="79"/>
      <c r="C76" s="79"/>
      <c r="D76" s="79"/>
      <c r="E76" s="79"/>
      <c r="F76" s="79"/>
      <c r="G76" s="79"/>
      <c r="H76" s="79"/>
      <c r="I76" s="80" t="s">
        <v>115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67" t="s">
        <v>51</v>
      </c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X76" s="21"/>
    </row>
    <row r="77" spans="1:128" s="78" customFormat="1" ht="15.75">
      <c r="A77" s="79"/>
      <c r="B77" s="79"/>
      <c r="C77" s="79"/>
      <c r="D77" s="79"/>
      <c r="E77" s="79"/>
      <c r="F77" s="79"/>
      <c r="G77" s="79"/>
      <c r="H77" s="79"/>
      <c r="I77" s="80" t="s">
        <v>116</v>
      </c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X77" s="21"/>
    </row>
    <row r="78" spans="1:128" s="78" customFormat="1" ht="15.75">
      <c r="A78" s="79" t="s">
        <v>117</v>
      </c>
      <c r="B78" s="79"/>
      <c r="C78" s="79"/>
      <c r="D78" s="79"/>
      <c r="E78" s="79"/>
      <c r="F78" s="79"/>
      <c r="G78" s="79"/>
      <c r="H78" s="79"/>
      <c r="I78" s="80" t="s">
        <v>82</v>
      </c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67" t="s">
        <v>51</v>
      </c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X78" s="21"/>
    </row>
    <row r="79" spans="1:128" s="78" customFormat="1" ht="15.75">
      <c r="A79" s="79"/>
      <c r="B79" s="79"/>
      <c r="C79" s="79"/>
      <c r="D79" s="79"/>
      <c r="E79" s="79"/>
      <c r="F79" s="79"/>
      <c r="G79" s="79"/>
      <c r="H79" s="79"/>
      <c r="I79" s="80" t="s">
        <v>83</v>
      </c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67" t="s">
        <v>51</v>
      </c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X79" s="21"/>
    </row>
    <row r="80" spans="1:128" s="78" customFormat="1" ht="15.75">
      <c r="A80" s="79"/>
      <c r="B80" s="79"/>
      <c r="C80" s="79"/>
      <c r="D80" s="79"/>
      <c r="E80" s="79"/>
      <c r="F80" s="79"/>
      <c r="G80" s="79"/>
      <c r="H80" s="79"/>
      <c r="I80" s="80" t="s">
        <v>84</v>
      </c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67" t="s">
        <v>51</v>
      </c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X80" s="21"/>
    </row>
    <row r="81" spans="1:128" s="78" customFormat="1" ht="15.75">
      <c r="A81" s="79" t="s">
        <v>118</v>
      </c>
      <c r="B81" s="79"/>
      <c r="C81" s="79"/>
      <c r="D81" s="79"/>
      <c r="E81" s="79"/>
      <c r="F81" s="79"/>
      <c r="G81" s="79"/>
      <c r="H81" s="79"/>
      <c r="I81" s="80" t="s">
        <v>86</v>
      </c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67" t="s">
        <v>51</v>
      </c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X81" s="21"/>
    </row>
    <row r="82" spans="1:128" s="78" customFormat="1" ht="15.75">
      <c r="A82" s="79"/>
      <c r="B82" s="79"/>
      <c r="C82" s="79"/>
      <c r="D82" s="79"/>
      <c r="E82" s="79"/>
      <c r="F82" s="79"/>
      <c r="G82" s="79"/>
      <c r="H82" s="79"/>
      <c r="I82" s="80" t="s">
        <v>83</v>
      </c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67" t="s">
        <v>51</v>
      </c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X82" s="21"/>
    </row>
    <row r="83" spans="1:128" s="78" customFormat="1" ht="15.75">
      <c r="A83" s="79"/>
      <c r="B83" s="79"/>
      <c r="C83" s="79"/>
      <c r="D83" s="79"/>
      <c r="E83" s="79"/>
      <c r="F83" s="79"/>
      <c r="G83" s="79"/>
      <c r="H83" s="79"/>
      <c r="I83" s="80" t="s">
        <v>84</v>
      </c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67" t="s">
        <v>51</v>
      </c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X83" s="21"/>
    </row>
    <row r="84" spans="1:128" s="78" customFormat="1" ht="15.75">
      <c r="A84" s="79" t="s">
        <v>39</v>
      </c>
      <c r="B84" s="79"/>
      <c r="C84" s="79"/>
      <c r="D84" s="79"/>
      <c r="E84" s="79"/>
      <c r="F84" s="79"/>
      <c r="G84" s="79"/>
      <c r="H84" s="79"/>
      <c r="I84" s="80" t="s">
        <v>253</v>
      </c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67" t="s">
        <v>51</v>
      </c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81">
        <v>201.415</v>
      </c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>
        <v>207.3</v>
      </c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>
        <v>10646.909</v>
      </c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X84" s="21"/>
    </row>
    <row r="85" spans="1:128" s="78" customFormat="1" ht="15.75">
      <c r="A85" s="79"/>
      <c r="B85" s="79"/>
      <c r="C85" s="79"/>
      <c r="D85" s="79"/>
      <c r="E85" s="79"/>
      <c r="F85" s="79"/>
      <c r="G85" s="79"/>
      <c r="H85" s="79"/>
      <c r="I85" s="80" t="s">
        <v>119</v>
      </c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X85" s="21"/>
    </row>
    <row r="86" spans="1:128" s="78" customFormat="1" ht="15.75">
      <c r="A86" s="79"/>
      <c r="B86" s="79"/>
      <c r="C86" s="79"/>
      <c r="D86" s="79"/>
      <c r="E86" s="79"/>
      <c r="F86" s="79"/>
      <c r="G86" s="79"/>
      <c r="H86" s="79"/>
      <c r="I86" s="80" t="s">
        <v>79</v>
      </c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X86" s="21"/>
    </row>
    <row r="87" spans="1:128" s="78" customFormat="1" ht="15.75">
      <c r="A87" s="79"/>
      <c r="B87" s="79"/>
      <c r="C87" s="79"/>
      <c r="D87" s="79"/>
      <c r="E87" s="79"/>
      <c r="F87" s="79"/>
      <c r="G87" s="79"/>
      <c r="H87" s="79"/>
      <c r="I87" s="80" t="s">
        <v>120</v>
      </c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X87" s="21"/>
    </row>
    <row r="88" spans="1:128" s="78" customFormat="1" ht="15.75">
      <c r="A88" s="79"/>
      <c r="B88" s="79"/>
      <c r="C88" s="79"/>
      <c r="D88" s="79"/>
      <c r="E88" s="79"/>
      <c r="F88" s="79"/>
      <c r="G88" s="79"/>
      <c r="H88" s="79"/>
      <c r="I88" s="80" t="s">
        <v>121</v>
      </c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X88" s="21"/>
    </row>
    <row r="89" spans="1:128" s="78" customFormat="1" ht="15.75">
      <c r="A89" s="79"/>
      <c r="B89" s="79"/>
      <c r="C89" s="79"/>
      <c r="D89" s="79"/>
      <c r="E89" s="79"/>
      <c r="F89" s="79"/>
      <c r="G89" s="79"/>
      <c r="H89" s="79"/>
      <c r="I89" s="80" t="s">
        <v>122</v>
      </c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67" t="s">
        <v>51</v>
      </c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81">
        <v>201.415</v>
      </c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>
        <v>207.3</v>
      </c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>
        <v>207.125</v>
      </c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2"/>
      <c r="DX89" s="21"/>
    </row>
    <row r="90" spans="1:128" s="78" customFormat="1" ht="15.75">
      <c r="A90" s="79"/>
      <c r="B90" s="79"/>
      <c r="C90" s="79"/>
      <c r="D90" s="79"/>
      <c r="E90" s="79"/>
      <c r="F90" s="79"/>
      <c r="G90" s="79"/>
      <c r="H90" s="79"/>
      <c r="I90" s="80" t="s">
        <v>83</v>
      </c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67" t="s">
        <v>51</v>
      </c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81">
        <v>101.018</v>
      </c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>
        <v>122.5</v>
      </c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>
        <v>122.29</v>
      </c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X90" s="21"/>
    </row>
    <row r="91" spans="1:128" s="78" customFormat="1" ht="15.75">
      <c r="A91" s="79"/>
      <c r="B91" s="79"/>
      <c r="C91" s="79"/>
      <c r="D91" s="79"/>
      <c r="E91" s="79"/>
      <c r="F91" s="79"/>
      <c r="G91" s="79"/>
      <c r="H91" s="79"/>
      <c r="I91" s="80" t="s">
        <v>84</v>
      </c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67" t="s">
        <v>51</v>
      </c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81">
        <v>100.397</v>
      </c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>
        <v>84.8</v>
      </c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>
        <v>84.835</v>
      </c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  <c r="DK91" s="81"/>
      <c r="DL91" s="81"/>
      <c r="DM91" s="81"/>
      <c r="DN91" s="81"/>
      <c r="DO91" s="81"/>
      <c r="DP91" s="81"/>
      <c r="DQ91" s="81"/>
      <c r="DR91" s="81"/>
      <c r="DS91" s="81"/>
      <c r="DX91" s="21"/>
    </row>
    <row r="92" spans="1:128" s="78" customFormat="1" ht="15.75">
      <c r="A92" s="79"/>
      <c r="B92" s="79"/>
      <c r="C92" s="79"/>
      <c r="D92" s="79"/>
      <c r="E92" s="79"/>
      <c r="F92" s="79"/>
      <c r="G92" s="79"/>
      <c r="H92" s="79"/>
      <c r="I92" s="80" t="s">
        <v>123</v>
      </c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67" t="s">
        <v>51</v>
      </c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81">
        <v>0</v>
      </c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>
        <v>0</v>
      </c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>
        <v>10439.784</v>
      </c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  <c r="DK92" s="81"/>
      <c r="DL92" s="81"/>
      <c r="DM92" s="81"/>
      <c r="DN92" s="81"/>
      <c r="DO92" s="81"/>
      <c r="DP92" s="81"/>
      <c r="DQ92" s="81"/>
      <c r="DR92" s="81"/>
      <c r="DS92" s="81"/>
      <c r="DT92" s="82"/>
      <c r="DX92" s="21"/>
    </row>
    <row r="93" spans="1:128" s="78" customFormat="1" ht="15.75">
      <c r="A93" s="79"/>
      <c r="B93" s="79"/>
      <c r="C93" s="79"/>
      <c r="D93" s="79"/>
      <c r="E93" s="79"/>
      <c r="F93" s="79"/>
      <c r="G93" s="79"/>
      <c r="H93" s="79"/>
      <c r="I93" s="80" t="s">
        <v>83</v>
      </c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67" t="s">
        <v>51</v>
      </c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>
        <v>5191.368</v>
      </c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X93" s="21"/>
    </row>
    <row r="94" spans="1:128" s="78" customFormat="1" ht="15.75">
      <c r="A94" s="79"/>
      <c r="B94" s="79"/>
      <c r="C94" s="79"/>
      <c r="D94" s="79"/>
      <c r="E94" s="79"/>
      <c r="F94" s="79"/>
      <c r="G94" s="79"/>
      <c r="H94" s="79"/>
      <c r="I94" s="80" t="s">
        <v>84</v>
      </c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67" t="s">
        <v>51</v>
      </c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>
        <v>5248.416</v>
      </c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1"/>
      <c r="DR94" s="81"/>
      <c r="DS94" s="81"/>
      <c r="DX94" s="21"/>
    </row>
    <row r="95" spans="1:128" s="78" customFormat="1" ht="15.75">
      <c r="A95" s="79"/>
      <c r="B95" s="79"/>
      <c r="C95" s="79"/>
      <c r="D95" s="79"/>
      <c r="E95" s="79"/>
      <c r="F95" s="79"/>
      <c r="G95" s="79"/>
      <c r="H95" s="79"/>
      <c r="I95" s="80" t="s">
        <v>124</v>
      </c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67" t="s">
        <v>51</v>
      </c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81">
        <v>0</v>
      </c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>
        <v>0</v>
      </c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>
        <v>0</v>
      </c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2"/>
      <c r="DX95" s="21"/>
    </row>
    <row r="96" spans="1:128" s="78" customFormat="1" ht="15.75">
      <c r="A96" s="79"/>
      <c r="B96" s="79"/>
      <c r="C96" s="79"/>
      <c r="D96" s="79"/>
      <c r="E96" s="79"/>
      <c r="F96" s="79"/>
      <c r="G96" s="79"/>
      <c r="H96" s="79"/>
      <c r="I96" s="80" t="s">
        <v>83</v>
      </c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67" t="s">
        <v>51</v>
      </c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81"/>
      <c r="DD96" s="81"/>
      <c r="DE96" s="81"/>
      <c r="DF96" s="81"/>
      <c r="DG96" s="81"/>
      <c r="DH96" s="81"/>
      <c r="DI96" s="81"/>
      <c r="DJ96" s="81"/>
      <c r="DK96" s="81"/>
      <c r="DL96" s="81"/>
      <c r="DM96" s="81"/>
      <c r="DN96" s="81"/>
      <c r="DO96" s="81"/>
      <c r="DP96" s="81"/>
      <c r="DQ96" s="81"/>
      <c r="DR96" s="81"/>
      <c r="DS96" s="81"/>
      <c r="DX96" s="21"/>
    </row>
    <row r="97" spans="1:128" s="78" customFormat="1" ht="15.75">
      <c r="A97" s="79"/>
      <c r="B97" s="79"/>
      <c r="C97" s="79"/>
      <c r="D97" s="79"/>
      <c r="E97" s="79"/>
      <c r="F97" s="79"/>
      <c r="G97" s="79"/>
      <c r="H97" s="79"/>
      <c r="I97" s="80" t="s">
        <v>84</v>
      </c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67" t="s">
        <v>51</v>
      </c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  <c r="DK97" s="81"/>
      <c r="DL97" s="81"/>
      <c r="DM97" s="81"/>
      <c r="DN97" s="81"/>
      <c r="DO97" s="81"/>
      <c r="DP97" s="81"/>
      <c r="DQ97" s="81"/>
      <c r="DR97" s="81"/>
      <c r="DS97" s="81"/>
      <c r="DX97" s="21"/>
    </row>
    <row r="98" spans="1:128" s="78" customFormat="1" ht="15.75">
      <c r="A98" s="79"/>
      <c r="B98" s="79"/>
      <c r="C98" s="79"/>
      <c r="D98" s="79"/>
      <c r="E98" s="79"/>
      <c r="F98" s="79"/>
      <c r="G98" s="79"/>
      <c r="H98" s="79"/>
      <c r="I98" s="80" t="s">
        <v>125</v>
      </c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67" t="s">
        <v>51</v>
      </c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81">
        <v>0</v>
      </c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>
        <v>0</v>
      </c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>
        <v>0</v>
      </c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  <c r="DQ98" s="81"/>
      <c r="DR98" s="81"/>
      <c r="DS98" s="81"/>
      <c r="DX98" s="21"/>
    </row>
    <row r="99" spans="1:128" s="78" customFormat="1" ht="15.75">
      <c r="A99" s="79"/>
      <c r="B99" s="79"/>
      <c r="C99" s="79"/>
      <c r="D99" s="79"/>
      <c r="E99" s="79"/>
      <c r="F99" s="79"/>
      <c r="G99" s="79"/>
      <c r="H99" s="79"/>
      <c r="I99" s="80" t="s">
        <v>83</v>
      </c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67" t="s">
        <v>51</v>
      </c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X99" s="21"/>
    </row>
    <row r="100" spans="1:128" s="78" customFormat="1" ht="15.75">
      <c r="A100" s="79"/>
      <c r="B100" s="79"/>
      <c r="C100" s="79"/>
      <c r="D100" s="79"/>
      <c r="E100" s="79"/>
      <c r="F100" s="79"/>
      <c r="G100" s="79"/>
      <c r="H100" s="79"/>
      <c r="I100" s="80" t="s">
        <v>84</v>
      </c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67" t="s">
        <v>51</v>
      </c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X100" s="21"/>
    </row>
    <row r="101" spans="1:128" s="78" customFormat="1" ht="15.75">
      <c r="A101" s="79" t="s">
        <v>40</v>
      </c>
      <c r="B101" s="79"/>
      <c r="C101" s="79"/>
      <c r="D101" s="79"/>
      <c r="E101" s="79"/>
      <c r="F101" s="79"/>
      <c r="G101" s="79"/>
      <c r="H101" s="79"/>
      <c r="I101" s="80" t="s">
        <v>126</v>
      </c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67" t="s">
        <v>51</v>
      </c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X101" s="21"/>
    </row>
    <row r="102" spans="1:128" s="78" customFormat="1" ht="15.75">
      <c r="A102" s="79"/>
      <c r="B102" s="79"/>
      <c r="C102" s="79"/>
      <c r="D102" s="79"/>
      <c r="E102" s="79"/>
      <c r="F102" s="79"/>
      <c r="G102" s="79"/>
      <c r="H102" s="79"/>
      <c r="I102" s="80" t="s">
        <v>127</v>
      </c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X102" s="21"/>
    </row>
    <row r="103" spans="1:128" s="78" customFormat="1" ht="15.75">
      <c r="A103" s="79"/>
      <c r="B103" s="79"/>
      <c r="C103" s="79"/>
      <c r="D103" s="79"/>
      <c r="E103" s="79"/>
      <c r="F103" s="79"/>
      <c r="G103" s="79"/>
      <c r="H103" s="79"/>
      <c r="I103" s="80" t="s">
        <v>128</v>
      </c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X103" s="21"/>
    </row>
    <row r="104" spans="1:128" s="78" customFormat="1" ht="15.75">
      <c r="A104" s="79"/>
      <c r="B104" s="79"/>
      <c r="C104" s="79"/>
      <c r="D104" s="79"/>
      <c r="E104" s="79"/>
      <c r="F104" s="79"/>
      <c r="G104" s="79"/>
      <c r="H104" s="79"/>
      <c r="I104" s="80" t="s">
        <v>129</v>
      </c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X104" s="21"/>
    </row>
    <row r="105" spans="1:128" s="78" customFormat="1" ht="15.75">
      <c r="A105" s="79"/>
      <c r="B105" s="79"/>
      <c r="C105" s="79"/>
      <c r="D105" s="79"/>
      <c r="E105" s="79"/>
      <c r="F105" s="79"/>
      <c r="G105" s="79"/>
      <c r="H105" s="79"/>
      <c r="I105" s="80" t="s">
        <v>130</v>
      </c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67" t="s">
        <v>51</v>
      </c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X105" s="21"/>
    </row>
    <row r="106" spans="1:128" s="78" customFormat="1" ht="15.75">
      <c r="A106" s="79"/>
      <c r="B106" s="79"/>
      <c r="C106" s="79"/>
      <c r="D106" s="79"/>
      <c r="E106" s="79"/>
      <c r="F106" s="79"/>
      <c r="G106" s="79"/>
      <c r="H106" s="79"/>
      <c r="I106" s="80" t="s">
        <v>131</v>
      </c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67" t="s">
        <v>51</v>
      </c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X106" s="21"/>
    </row>
    <row r="107" spans="1:128" s="78" customFormat="1" ht="15.75">
      <c r="A107" s="79" t="s">
        <v>42</v>
      </c>
      <c r="B107" s="79"/>
      <c r="C107" s="79"/>
      <c r="D107" s="79"/>
      <c r="E107" s="79"/>
      <c r="F107" s="79"/>
      <c r="G107" s="79"/>
      <c r="H107" s="79"/>
      <c r="I107" s="80" t="s">
        <v>132</v>
      </c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67" t="s">
        <v>269</v>
      </c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83">
        <v>0.001</v>
      </c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>
        <v>0.001</v>
      </c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>
        <v>0.001</v>
      </c>
      <c r="CY107" s="83"/>
      <c r="CZ107" s="83"/>
      <c r="DA107" s="83"/>
      <c r="DB107" s="83"/>
      <c r="DC107" s="83"/>
      <c r="DD107" s="83"/>
      <c r="DE107" s="83"/>
      <c r="DF107" s="83"/>
      <c r="DG107" s="83"/>
      <c r="DH107" s="83"/>
      <c r="DI107" s="83"/>
      <c r="DJ107" s="83"/>
      <c r="DK107" s="83"/>
      <c r="DL107" s="83"/>
      <c r="DM107" s="83"/>
      <c r="DN107" s="83"/>
      <c r="DO107" s="83"/>
      <c r="DP107" s="83"/>
      <c r="DQ107" s="83"/>
      <c r="DR107" s="83"/>
      <c r="DS107" s="83"/>
      <c r="DX107" s="21"/>
    </row>
    <row r="108" spans="1:128" s="78" customFormat="1" ht="15.75">
      <c r="A108" s="79"/>
      <c r="B108" s="79"/>
      <c r="C108" s="79"/>
      <c r="D108" s="79"/>
      <c r="E108" s="79"/>
      <c r="F108" s="79"/>
      <c r="G108" s="79"/>
      <c r="H108" s="79"/>
      <c r="I108" s="80" t="s">
        <v>133</v>
      </c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  <c r="DB108" s="83"/>
      <c r="DC108" s="83"/>
      <c r="DD108" s="83"/>
      <c r="DE108" s="83"/>
      <c r="DF108" s="83"/>
      <c r="DG108" s="83"/>
      <c r="DH108" s="83"/>
      <c r="DI108" s="83"/>
      <c r="DJ108" s="83"/>
      <c r="DK108" s="83"/>
      <c r="DL108" s="83"/>
      <c r="DM108" s="83"/>
      <c r="DN108" s="83"/>
      <c r="DO108" s="83"/>
      <c r="DP108" s="83"/>
      <c r="DQ108" s="83"/>
      <c r="DR108" s="83"/>
      <c r="DS108" s="83"/>
      <c r="DX108" s="21"/>
    </row>
    <row r="109" spans="1:128" s="78" customFormat="1" ht="15.75">
      <c r="A109" s="79"/>
      <c r="B109" s="79"/>
      <c r="C109" s="79"/>
      <c r="D109" s="79"/>
      <c r="E109" s="79"/>
      <c r="F109" s="79"/>
      <c r="G109" s="79"/>
      <c r="H109" s="79"/>
      <c r="I109" s="80" t="s">
        <v>55</v>
      </c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X109" s="21"/>
    </row>
    <row r="110" spans="1:128" s="78" customFormat="1" ht="15.75">
      <c r="A110" s="79" t="s">
        <v>43</v>
      </c>
      <c r="B110" s="79"/>
      <c r="C110" s="79"/>
      <c r="D110" s="79"/>
      <c r="E110" s="79"/>
      <c r="F110" s="79"/>
      <c r="G110" s="79"/>
      <c r="H110" s="79"/>
      <c r="I110" s="80" t="s">
        <v>134</v>
      </c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67" t="s">
        <v>136</v>
      </c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83">
        <v>0</v>
      </c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>
        <v>0</v>
      </c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>
        <v>0</v>
      </c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  <c r="DX110" s="21"/>
    </row>
    <row r="111" spans="1:128" s="78" customFormat="1" ht="15.75">
      <c r="A111" s="79"/>
      <c r="B111" s="79"/>
      <c r="C111" s="79"/>
      <c r="D111" s="79"/>
      <c r="E111" s="79"/>
      <c r="F111" s="79"/>
      <c r="G111" s="79"/>
      <c r="H111" s="79"/>
      <c r="I111" s="80" t="s">
        <v>135</v>
      </c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83"/>
      <c r="DS111" s="83"/>
      <c r="DX111" s="21"/>
    </row>
    <row r="112" spans="1:128" s="78" customFormat="1" ht="15.75">
      <c r="A112" s="79" t="s">
        <v>137</v>
      </c>
      <c r="B112" s="79"/>
      <c r="C112" s="79"/>
      <c r="D112" s="79"/>
      <c r="E112" s="79"/>
      <c r="F112" s="79"/>
      <c r="G112" s="79"/>
      <c r="H112" s="79"/>
      <c r="I112" s="80" t="s">
        <v>138</v>
      </c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67" t="s">
        <v>136</v>
      </c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83">
        <v>0.001</v>
      </c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>
        <v>0.001</v>
      </c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>
        <v>0.001</v>
      </c>
      <c r="CY112" s="83"/>
      <c r="CZ112" s="83"/>
      <c r="DA112" s="83"/>
      <c r="DB112" s="83"/>
      <c r="DC112" s="83"/>
      <c r="DD112" s="83"/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3"/>
      <c r="DQ112" s="83"/>
      <c r="DR112" s="83"/>
      <c r="DS112" s="83"/>
      <c r="DX112" s="21"/>
    </row>
    <row r="113" spans="1:128" s="78" customFormat="1" ht="15.75">
      <c r="A113" s="79"/>
      <c r="B113" s="79"/>
      <c r="C113" s="79"/>
      <c r="D113" s="79"/>
      <c r="E113" s="79"/>
      <c r="F113" s="79"/>
      <c r="G113" s="79"/>
      <c r="H113" s="79"/>
      <c r="I113" s="80" t="s">
        <v>119</v>
      </c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  <c r="CJ113" s="83"/>
      <c r="CK113" s="83"/>
      <c r="CL113" s="83"/>
      <c r="CM113" s="83"/>
      <c r="CN113" s="83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3"/>
      <c r="DB113" s="83"/>
      <c r="DC113" s="83"/>
      <c r="DD113" s="83"/>
      <c r="DE113" s="83"/>
      <c r="DF113" s="83"/>
      <c r="DG113" s="83"/>
      <c r="DH113" s="83"/>
      <c r="DI113" s="83"/>
      <c r="DJ113" s="83"/>
      <c r="DK113" s="83"/>
      <c r="DL113" s="83"/>
      <c r="DM113" s="83"/>
      <c r="DN113" s="83"/>
      <c r="DO113" s="83"/>
      <c r="DP113" s="83"/>
      <c r="DQ113" s="83"/>
      <c r="DR113" s="83"/>
      <c r="DS113" s="83"/>
      <c r="DX113" s="21"/>
    </row>
    <row r="114" spans="1:128" s="78" customFormat="1" ht="15.75">
      <c r="A114" s="79"/>
      <c r="B114" s="79"/>
      <c r="C114" s="79"/>
      <c r="D114" s="79"/>
      <c r="E114" s="79"/>
      <c r="F114" s="79"/>
      <c r="G114" s="79"/>
      <c r="H114" s="79"/>
      <c r="I114" s="80" t="s">
        <v>79</v>
      </c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3"/>
      <c r="DD114" s="83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3"/>
      <c r="DQ114" s="83"/>
      <c r="DR114" s="83"/>
      <c r="DS114" s="83"/>
      <c r="DX114" s="21"/>
    </row>
    <row r="115" spans="1:128" s="78" customFormat="1" ht="15.75">
      <c r="A115" s="79"/>
      <c r="B115" s="79"/>
      <c r="C115" s="79"/>
      <c r="D115" s="79"/>
      <c r="E115" s="79"/>
      <c r="F115" s="79"/>
      <c r="G115" s="79"/>
      <c r="H115" s="79"/>
      <c r="I115" s="80" t="s">
        <v>120</v>
      </c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CO115" s="83"/>
      <c r="CP115" s="83"/>
      <c r="CQ115" s="83"/>
      <c r="CR115" s="83"/>
      <c r="CS115" s="83"/>
      <c r="CT115" s="83"/>
      <c r="CU115" s="83"/>
      <c r="CV115" s="83"/>
      <c r="CW115" s="83"/>
      <c r="CX115" s="83"/>
      <c r="CY115" s="83"/>
      <c r="CZ115" s="83"/>
      <c r="DA115" s="83"/>
      <c r="DB115" s="83"/>
      <c r="DC115" s="83"/>
      <c r="DD115" s="83"/>
      <c r="DE115" s="83"/>
      <c r="DF115" s="83"/>
      <c r="DG115" s="83"/>
      <c r="DH115" s="83"/>
      <c r="DI115" s="83"/>
      <c r="DJ115" s="83"/>
      <c r="DK115" s="83"/>
      <c r="DL115" s="83"/>
      <c r="DM115" s="83"/>
      <c r="DN115" s="83"/>
      <c r="DO115" s="83"/>
      <c r="DP115" s="83"/>
      <c r="DQ115" s="83"/>
      <c r="DR115" s="83"/>
      <c r="DS115" s="83"/>
      <c r="DX115" s="21"/>
    </row>
    <row r="116" spans="1:128" s="78" customFormat="1" ht="15.75">
      <c r="A116" s="79"/>
      <c r="B116" s="79"/>
      <c r="C116" s="79"/>
      <c r="D116" s="79"/>
      <c r="E116" s="79"/>
      <c r="F116" s="79"/>
      <c r="G116" s="79"/>
      <c r="H116" s="79"/>
      <c r="I116" s="80" t="s">
        <v>121</v>
      </c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  <c r="CI116" s="83"/>
      <c r="CJ116" s="83"/>
      <c r="CK116" s="83"/>
      <c r="CL116" s="83"/>
      <c r="CM116" s="83"/>
      <c r="CN116" s="83"/>
      <c r="CO116" s="83"/>
      <c r="CP116" s="83"/>
      <c r="CQ116" s="83"/>
      <c r="CR116" s="83"/>
      <c r="CS116" s="83"/>
      <c r="CT116" s="83"/>
      <c r="CU116" s="83"/>
      <c r="CV116" s="83"/>
      <c r="CW116" s="83"/>
      <c r="CX116" s="83"/>
      <c r="CY116" s="83"/>
      <c r="CZ116" s="83"/>
      <c r="DA116" s="83"/>
      <c r="DB116" s="83"/>
      <c r="DC116" s="83"/>
      <c r="DD116" s="83"/>
      <c r="DE116" s="83"/>
      <c r="DF116" s="83"/>
      <c r="DG116" s="83"/>
      <c r="DH116" s="83"/>
      <c r="DI116" s="83"/>
      <c r="DJ116" s="83"/>
      <c r="DK116" s="83"/>
      <c r="DL116" s="83"/>
      <c r="DM116" s="83"/>
      <c r="DN116" s="83"/>
      <c r="DO116" s="83"/>
      <c r="DP116" s="83"/>
      <c r="DQ116" s="83"/>
      <c r="DR116" s="83"/>
      <c r="DS116" s="83"/>
      <c r="DX116" s="21"/>
    </row>
    <row r="117" spans="1:128" s="78" customFormat="1" ht="15.75">
      <c r="A117" s="79"/>
      <c r="B117" s="79"/>
      <c r="C117" s="79"/>
      <c r="D117" s="79"/>
      <c r="E117" s="79"/>
      <c r="F117" s="79"/>
      <c r="G117" s="79"/>
      <c r="H117" s="79"/>
      <c r="I117" s="80" t="s">
        <v>122</v>
      </c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67" t="s">
        <v>136</v>
      </c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>
        <v>0.001</v>
      </c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>
        <v>0.001</v>
      </c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>
        <v>0.001</v>
      </c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82"/>
      <c r="DX117" s="21"/>
    </row>
    <row r="118" spans="1:128" s="78" customFormat="1" ht="15.75">
      <c r="A118" s="79"/>
      <c r="B118" s="79"/>
      <c r="C118" s="79"/>
      <c r="D118" s="79"/>
      <c r="E118" s="79"/>
      <c r="F118" s="79"/>
      <c r="G118" s="79"/>
      <c r="H118" s="79"/>
      <c r="I118" s="80" t="s">
        <v>123</v>
      </c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67" t="s">
        <v>136</v>
      </c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83"/>
      <c r="CY118" s="83"/>
      <c r="CZ118" s="83"/>
      <c r="DA118" s="83"/>
      <c r="DB118" s="83"/>
      <c r="DC118" s="83"/>
      <c r="DD118" s="83"/>
      <c r="DE118" s="83"/>
      <c r="DF118" s="83"/>
      <c r="DG118" s="83"/>
      <c r="DH118" s="83"/>
      <c r="DI118" s="83"/>
      <c r="DJ118" s="83"/>
      <c r="DK118" s="83"/>
      <c r="DL118" s="83"/>
      <c r="DM118" s="83"/>
      <c r="DN118" s="83"/>
      <c r="DO118" s="83"/>
      <c r="DP118" s="83"/>
      <c r="DQ118" s="83"/>
      <c r="DR118" s="83"/>
      <c r="DS118" s="83"/>
      <c r="DT118" s="82"/>
      <c r="DX118" s="21"/>
    </row>
    <row r="119" spans="1:128" s="78" customFormat="1" ht="15.75">
      <c r="A119" s="79"/>
      <c r="B119" s="79"/>
      <c r="C119" s="79"/>
      <c r="D119" s="79"/>
      <c r="E119" s="79"/>
      <c r="F119" s="79"/>
      <c r="G119" s="79"/>
      <c r="H119" s="79"/>
      <c r="I119" s="80" t="s">
        <v>124</v>
      </c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67" t="s">
        <v>136</v>
      </c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83"/>
      <c r="CY119" s="83"/>
      <c r="CZ119" s="83"/>
      <c r="DA119" s="83"/>
      <c r="DB119" s="83"/>
      <c r="DC119" s="83"/>
      <c r="DD119" s="83"/>
      <c r="DE119" s="83"/>
      <c r="DF119" s="83"/>
      <c r="DG119" s="83"/>
      <c r="DH119" s="83"/>
      <c r="DI119" s="83"/>
      <c r="DJ119" s="83"/>
      <c r="DK119" s="83"/>
      <c r="DL119" s="83"/>
      <c r="DM119" s="83"/>
      <c r="DN119" s="83"/>
      <c r="DO119" s="83"/>
      <c r="DP119" s="83"/>
      <c r="DQ119" s="83"/>
      <c r="DR119" s="83"/>
      <c r="DS119" s="83"/>
      <c r="DT119" s="82"/>
      <c r="DX119" s="21"/>
    </row>
    <row r="120" spans="1:128" s="78" customFormat="1" ht="15.75">
      <c r="A120" s="79"/>
      <c r="B120" s="79"/>
      <c r="C120" s="79"/>
      <c r="D120" s="79"/>
      <c r="E120" s="79"/>
      <c r="F120" s="79"/>
      <c r="G120" s="79"/>
      <c r="H120" s="79"/>
      <c r="I120" s="80" t="s">
        <v>125</v>
      </c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67" t="s">
        <v>136</v>
      </c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3"/>
      <c r="DD120" s="83"/>
      <c r="DE120" s="83"/>
      <c r="DF120" s="83"/>
      <c r="DG120" s="83"/>
      <c r="DH120" s="83"/>
      <c r="DI120" s="83"/>
      <c r="DJ120" s="83"/>
      <c r="DK120" s="83"/>
      <c r="DL120" s="83"/>
      <c r="DM120" s="83"/>
      <c r="DN120" s="83"/>
      <c r="DO120" s="83"/>
      <c r="DP120" s="83"/>
      <c r="DQ120" s="83"/>
      <c r="DR120" s="83"/>
      <c r="DS120" s="83"/>
      <c r="DX120" s="21"/>
    </row>
    <row r="121" spans="1:128" s="78" customFormat="1" ht="15.75">
      <c r="A121" s="79" t="s">
        <v>139</v>
      </c>
      <c r="B121" s="79"/>
      <c r="C121" s="79"/>
      <c r="D121" s="79"/>
      <c r="E121" s="79"/>
      <c r="F121" s="79"/>
      <c r="G121" s="79"/>
      <c r="H121" s="79"/>
      <c r="I121" s="80" t="s">
        <v>140</v>
      </c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67" t="s">
        <v>136</v>
      </c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X121" s="21"/>
    </row>
    <row r="122" spans="1:128" s="78" customFormat="1" ht="15.75">
      <c r="A122" s="79"/>
      <c r="B122" s="79"/>
      <c r="C122" s="79"/>
      <c r="D122" s="79"/>
      <c r="E122" s="79"/>
      <c r="F122" s="79"/>
      <c r="G122" s="79"/>
      <c r="H122" s="79"/>
      <c r="I122" s="80" t="s">
        <v>141</v>
      </c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X122" s="21"/>
    </row>
    <row r="123" spans="1:128" s="78" customFormat="1" ht="15.75">
      <c r="A123" s="79"/>
      <c r="B123" s="79"/>
      <c r="C123" s="79"/>
      <c r="D123" s="79"/>
      <c r="E123" s="79"/>
      <c r="F123" s="79"/>
      <c r="G123" s="79"/>
      <c r="H123" s="79"/>
      <c r="I123" s="80" t="s">
        <v>142</v>
      </c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X123" s="21"/>
    </row>
    <row r="124" spans="1:128" s="78" customFormat="1" ht="15.75">
      <c r="A124" s="79"/>
      <c r="B124" s="79"/>
      <c r="C124" s="79"/>
      <c r="D124" s="79"/>
      <c r="E124" s="79"/>
      <c r="F124" s="79"/>
      <c r="G124" s="79"/>
      <c r="H124" s="79"/>
      <c r="I124" s="80" t="s">
        <v>143</v>
      </c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X124" s="21"/>
    </row>
    <row r="125" spans="1:128" s="78" customFormat="1" ht="15.75">
      <c r="A125" s="79" t="s">
        <v>47</v>
      </c>
      <c r="B125" s="79"/>
      <c r="C125" s="79"/>
      <c r="D125" s="79"/>
      <c r="E125" s="79"/>
      <c r="F125" s="79"/>
      <c r="G125" s="79"/>
      <c r="H125" s="79"/>
      <c r="I125" s="80" t="s">
        <v>144</v>
      </c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67" t="s">
        <v>147</v>
      </c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>
        <v>3</v>
      </c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>
        <v>3</v>
      </c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>
        <v>6</v>
      </c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X125" s="21"/>
    </row>
    <row r="126" spans="1:128" s="78" customFormat="1" ht="15.75">
      <c r="A126" s="79"/>
      <c r="B126" s="79"/>
      <c r="C126" s="79"/>
      <c r="D126" s="79"/>
      <c r="E126" s="79"/>
      <c r="F126" s="79"/>
      <c r="G126" s="79"/>
      <c r="H126" s="79"/>
      <c r="I126" s="80" t="s">
        <v>145</v>
      </c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X126" s="21"/>
    </row>
    <row r="127" spans="1:128" s="78" customFormat="1" ht="15.75">
      <c r="A127" s="79"/>
      <c r="B127" s="79"/>
      <c r="C127" s="79"/>
      <c r="D127" s="79"/>
      <c r="E127" s="79"/>
      <c r="F127" s="79"/>
      <c r="G127" s="79"/>
      <c r="H127" s="79"/>
      <c r="I127" s="80" t="s">
        <v>55</v>
      </c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X127" s="21"/>
    </row>
    <row r="128" spans="1:128" s="78" customFormat="1" ht="15.75">
      <c r="A128" s="79" t="s">
        <v>48</v>
      </c>
      <c r="B128" s="79"/>
      <c r="C128" s="79"/>
      <c r="D128" s="79"/>
      <c r="E128" s="79"/>
      <c r="F128" s="79"/>
      <c r="G128" s="79"/>
      <c r="H128" s="79"/>
      <c r="I128" s="80" t="s">
        <v>146</v>
      </c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67" t="s">
        <v>147</v>
      </c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>
        <v>0</v>
      </c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>
        <v>0</v>
      </c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>
        <v>0</v>
      </c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X128" s="21"/>
    </row>
    <row r="129" spans="1:128" s="78" customFormat="1" ht="15.75">
      <c r="A129" s="79"/>
      <c r="B129" s="79"/>
      <c r="C129" s="79"/>
      <c r="D129" s="79"/>
      <c r="E129" s="79"/>
      <c r="F129" s="79"/>
      <c r="G129" s="79"/>
      <c r="H129" s="79"/>
      <c r="I129" s="80" t="s">
        <v>135</v>
      </c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X129" s="21"/>
    </row>
    <row r="130" spans="1:128" s="78" customFormat="1" ht="15.75">
      <c r="A130" s="79" t="s">
        <v>49</v>
      </c>
      <c r="B130" s="79"/>
      <c r="C130" s="79"/>
      <c r="D130" s="79"/>
      <c r="E130" s="79"/>
      <c r="F130" s="79"/>
      <c r="G130" s="79"/>
      <c r="H130" s="79"/>
      <c r="I130" s="80" t="s">
        <v>148</v>
      </c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67" t="s">
        <v>147</v>
      </c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>
        <v>3</v>
      </c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>
        <v>3</v>
      </c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>
        <v>6</v>
      </c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X130" s="21"/>
    </row>
    <row r="131" spans="1:128" s="78" customFormat="1" ht="15.75">
      <c r="A131" s="79"/>
      <c r="B131" s="79"/>
      <c r="C131" s="79"/>
      <c r="D131" s="79"/>
      <c r="E131" s="79"/>
      <c r="F131" s="79"/>
      <c r="G131" s="79"/>
      <c r="H131" s="79"/>
      <c r="I131" s="80" t="s">
        <v>119</v>
      </c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X131" s="21"/>
    </row>
    <row r="132" spans="1:128" s="78" customFormat="1" ht="15.75">
      <c r="A132" s="79"/>
      <c r="B132" s="79"/>
      <c r="C132" s="79"/>
      <c r="D132" s="79"/>
      <c r="E132" s="79"/>
      <c r="F132" s="79"/>
      <c r="G132" s="79"/>
      <c r="H132" s="79"/>
      <c r="I132" s="80" t="s">
        <v>79</v>
      </c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X132" s="21"/>
    </row>
    <row r="133" spans="1:128" s="78" customFormat="1" ht="15.75">
      <c r="A133" s="79"/>
      <c r="B133" s="79"/>
      <c r="C133" s="79"/>
      <c r="D133" s="79"/>
      <c r="E133" s="79"/>
      <c r="F133" s="79"/>
      <c r="G133" s="79"/>
      <c r="H133" s="79"/>
      <c r="I133" s="80" t="s">
        <v>120</v>
      </c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X133" s="21"/>
    </row>
    <row r="134" spans="1:128" s="78" customFormat="1" ht="15.75">
      <c r="A134" s="79"/>
      <c r="B134" s="79"/>
      <c r="C134" s="79"/>
      <c r="D134" s="79"/>
      <c r="E134" s="79"/>
      <c r="F134" s="79"/>
      <c r="G134" s="79"/>
      <c r="H134" s="79"/>
      <c r="I134" s="80" t="s">
        <v>121</v>
      </c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X134" s="21"/>
    </row>
    <row r="135" spans="1:128" s="78" customFormat="1" ht="15.75">
      <c r="A135" s="79"/>
      <c r="B135" s="79"/>
      <c r="C135" s="79"/>
      <c r="D135" s="79"/>
      <c r="E135" s="79"/>
      <c r="F135" s="79"/>
      <c r="G135" s="79"/>
      <c r="H135" s="79"/>
      <c r="I135" s="80" t="s">
        <v>122</v>
      </c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67" t="s">
        <v>147</v>
      </c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>
        <v>3</v>
      </c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>
        <v>3</v>
      </c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>
        <v>6</v>
      </c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82"/>
      <c r="DX135" s="21"/>
    </row>
    <row r="136" spans="1:128" s="78" customFormat="1" ht="15.75">
      <c r="A136" s="79"/>
      <c r="B136" s="79"/>
      <c r="C136" s="79"/>
      <c r="D136" s="79"/>
      <c r="E136" s="79"/>
      <c r="F136" s="79"/>
      <c r="G136" s="79"/>
      <c r="H136" s="79"/>
      <c r="I136" s="80" t="s">
        <v>123</v>
      </c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67" t="s">
        <v>147</v>
      </c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82"/>
      <c r="DX136" s="21"/>
    </row>
    <row r="137" spans="1:128" s="78" customFormat="1" ht="15.75">
      <c r="A137" s="79"/>
      <c r="B137" s="79"/>
      <c r="C137" s="79"/>
      <c r="D137" s="79"/>
      <c r="E137" s="79"/>
      <c r="F137" s="79"/>
      <c r="G137" s="79"/>
      <c r="H137" s="79"/>
      <c r="I137" s="80" t="s">
        <v>124</v>
      </c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67" t="s">
        <v>147</v>
      </c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82"/>
      <c r="DX137" s="21"/>
    </row>
    <row r="138" spans="1:128" s="78" customFormat="1" ht="15.75">
      <c r="A138" s="79"/>
      <c r="B138" s="79"/>
      <c r="C138" s="79"/>
      <c r="D138" s="79"/>
      <c r="E138" s="79"/>
      <c r="F138" s="79"/>
      <c r="G138" s="79"/>
      <c r="H138" s="79"/>
      <c r="I138" s="80" t="s">
        <v>125</v>
      </c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67" t="s">
        <v>147</v>
      </c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X138" s="21"/>
    </row>
    <row r="139" spans="1:128" s="78" customFormat="1" ht="15.75">
      <c r="A139" s="79" t="s">
        <v>52</v>
      </c>
      <c r="B139" s="79"/>
      <c r="C139" s="79"/>
      <c r="D139" s="79"/>
      <c r="E139" s="79"/>
      <c r="F139" s="79"/>
      <c r="G139" s="79"/>
      <c r="H139" s="79"/>
      <c r="I139" s="80" t="s">
        <v>149</v>
      </c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67" t="s">
        <v>147</v>
      </c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>
        <v>3</v>
      </c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>
        <v>3</v>
      </c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>
        <v>6</v>
      </c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X139" s="21"/>
    </row>
    <row r="140" spans="1:128" s="78" customFormat="1" ht="15.75">
      <c r="A140" s="79" t="s">
        <v>62</v>
      </c>
      <c r="B140" s="79"/>
      <c r="C140" s="79"/>
      <c r="D140" s="79"/>
      <c r="E140" s="79"/>
      <c r="F140" s="79"/>
      <c r="G140" s="79"/>
      <c r="H140" s="79"/>
      <c r="I140" s="80" t="s">
        <v>53</v>
      </c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67" t="s">
        <v>38</v>
      </c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84">
        <f>'Листы 12-14'!D15*1000</f>
        <v>55133.57</v>
      </c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>
        <f>'Листы 12-14'!E15*1000</f>
        <v>60100.200000000004</v>
      </c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>
        <f>'Листы 12-14'!F15*1000</f>
        <v>170289.33000000002</v>
      </c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X140" s="21"/>
    </row>
    <row r="141" spans="1:128" s="78" customFormat="1" ht="15.75">
      <c r="A141" s="79"/>
      <c r="B141" s="79"/>
      <c r="C141" s="79"/>
      <c r="D141" s="79"/>
      <c r="E141" s="79"/>
      <c r="F141" s="79"/>
      <c r="G141" s="79"/>
      <c r="H141" s="79"/>
      <c r="I141" s="80" t="s">
        <v>150</v>
      </c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X141" s="21"/>
    </row>
    <row r="142" spans="1:128" s="78" customFormat="1" ht="15.75">
      <c r="A142" s="79" t="s">
        <v>151</v>
      </c>
      <c r="B142" s="79"/>
      <c r="C142" s="79"/>
      <c r="D142" s="79"/>
      <c r="E142" s="79"/>
      <c r="F142" s="79"/>
      <c r="G142" s="79"/>
      <c r="H142" s="79"/>
      <c r="I142" s="80" t="s">
        <v>63</v>
      </c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X142" s="21"/>
    </row>
    <row r="143" spans="1:128" s="78" customFormat="1" ht="15.75">
      <c r="A143" s="79"/>
      <c r="B143" s="79"/>
      <c r="C143" s="79"/>
      <c r="D143" s="79"/>
      <c r="E143" s="79"/>
      <c r="F143" s="79"/>
      <c r="G143" s="79"/>
      <c r="H143" s="79"/>
      <c r="I143" s="80" t="s">
        <v>169</v>
      </c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X143" s="21"/>
    </row>
    <row r="144" spans="1:128" s="78" customFormat="1" ht="15.75">
      <c r="A144" s="79"/>
      <c r="B144" s="79"/>
      <c r="C144" s="79"/>
      <c r="D144" s="79"/>
      <c r="E144" s="79"/>
      <c r="F144" s="79"/>
      <c r="G144" s="79"/>
      <c r="H144" s="79"/>
      <c r="I144" s="80" t="s">
        <v>64</v>
      </c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X144" s="21"/>
    </row>
    <row r="145" spans="1:128" s="78" customFormat="1" ht="15.75">
      <c r="A145" s="79" t="s">
        <v>152</v>
      </c>
      <c r="B145" s="79"/>
      <c r="C145" s="79"/>
      <c r="D145" s="79"/>
      <c r="E145" s="79"/>
      <c r="F145" s="79"/>
      <c r="G145" s="79"/>
      <c r="H145" s="79"/>
      <c r="I145" s="80" t="s">
        <v>65</v>
      </c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67" t="s">
        <v>67</v>
      </c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>
        <f>'Листы 12-14'!D27</f>
        <v>41</v>
      </c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>
        <f>'Листы 12-14'!E27</f>
        <v>19</v>
      </c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>
        <f>'Листы 12-14'!F27</f>
        <v>41</v>
      </c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X145" s="21"/>
    </row>
    <row r="146" spans="1:128" s="78" customFormat="1" ht="15.75">
      <c r="A146" s="79"/>
      <c r="B146" s="79"/>
      <c r="C146" s="79"/>
      <c r="D146" s="79"/>
      <c r="E146" s="79"/>
      <c r="F146" s="79"/>
      <c r="G146" s="79"/>
      <c r="H146" s="79"/>
      <c r="I146" s="80" t="s">
        <v>66</v>
      </c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X146" s="21"/>
    </row>
    <row r="147" spans="1:128" s="78" customFormat="1" ht="15.75">
      <c r="A147" s="79" t="s">
        <v>153</v>
      </c>
      <c r="B147" s="79"/>
      <c r="C147" s="79"/>
      <c r="D147" s="79"/>
      <c r="E147" s="79"/>
      <c r="F147" s="79"/>
      <c r="G147" s="79"/>
      <c r="H147" s="79"/>
      <c r="I147" s="80" t="s">
        <v>68</v>
      </c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67" t="s">
        <v>38</v>
      </c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83">
        <f>'Листы 12-14'!D28</f>
        <v>89.50853658536585</v>
      </c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>
        <f>'Листы 12-14'!E28</f>
        <v>102.57578947368421</v>
      </c>
      <c r="CC147" s="83"/>
      <c r="CD147" s="83"/>
      <c r="CE147" s="83"/>
      <c r="CF147" s="83"/>
      <c r="CG147" s="83"/>
      <c r="CH147" s="83"/>
      <c r="CI147" s="83"/>
      <c r="CJ147" s="83"/>
      <c r="CK147" s="83"/>
      <c r="CL147" s="83"/>
      <c r="CM147" s="83"/>
      <c r="CN147" s="83"/>
      <c r="CO147" s="83"/>
      <c r="CP147" s="83"/>
      <c r="CQ147" s="83"/>
      <c r="CR147" s="83"/>
      <c r="CS147" s="83"/>
      <c r="CT147" s="83"/>
      <c r="CU147" s="83"/>
      <c r="CV147" s="83"/>
      <c r="CW147" s="83"/>
      <c r="CX147" s="83">
        <f>'Листы 12-14'!F28</f>
        <v>150.65967479674796</v>
      </c>
      <c r="CY147" s="83"/>
      <c r="CZ147" s="83"/>
      <c r="DA147" s="83"/>
      <c r="DB147" s="83"/>
      <c r="DC147" s="83"/>
      <c r="DD147" s="83"/>
      <c r="DE147" s="83"/>
      <c r="DF147" s="83"/>
      <c r="DG147" s="83"/>
      <c r="DH147" s="83"/>
      <c r="DI147" s="83"/>
      <c r="DJ147" s="83"/>
      <c r="DK147" s="83"/>
      <c r="DL147" s="83"/>
      <c r="DM147" s="83"/>
      <c r="DN147" s="83"/>
      <c r="DO147" s="83"/>
      <c r="DP147" s="83"/>
      <c r="DQ147" s="83"/>
      <c r="DR147" s="83"/>
      <c r="DS147" s="83"/>
      <c r="DX147" s="21"/>
    </row>
    <row r="148" spans="1:128" s="78" customFormat="1" ht="15.75">
      <c r="A148" s="79"/>
      <c r="B148" s="79"/>
      <c r="C148" s="79"/>
      <c r="D148" s="79"/>
      <c r="E148" s="79"/>
      <c r="F148" s="79"/>
      <c r="G148" s="79"/>
      <c r="H148" s="79"/>
      <c r="I148" s="80" t="s">
        <v>69</v>
      </c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67" t="s">
        <v>70</v>
      </c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  <c r="CJ148" s="83"/>
      <c r="CK148" s="83"/>
      <c r="CL148" s="83"/>
      <c r="CM148" s="83"/>
      <c r="CN148" s="83"/>
      <c r="CO148" s="83"/>
      <c r="CP148" s="83"/>
      <c r="CQ148" s="83"/>
      <c r="CR148" s="83"/>
      <c r="CS148" s="83"/>
      <c r="CT148" s="83"/>
      <c r="CU148" s="83"/>
      <c r="CV148" s="83"/>
      <c r="CW148" s="83"/>
      <c r="CX148" s="83"/>
      <c r="CY148" s="83"/>
      <c r="CZ148" s="83"/>
      <c r="DA148" s="83"/>
      <c r="DB148" s="83"/>
      <c r="DC148" s="83"/>
      <c r="DD148" s="83"/>
      <c r="DE148" s="83"/>
      <c r="DF148" s="83"/>
      <c r="DG148" s="83"/>
      <c r="DH148" s="83"/>
      <c r="DI148" s="83"/>
      <c r="DJ148" s="83"/>
      <c r="DK148" s="83"/>
      <c r="DL148" s="83"/>
      <c r="DM148" s="83"/>
      <c r="DN148" s="83"/>
      <c r="DO148" s="83"/>
      <c r="DP148" s="83"/>
      <c r="DQ148" s="83"/>
      <c r="DR148" s="83"/>
      <c r="DS148" s="83"/>
      <c r="DX148" s="21"/>
    </row>
    <row r="149" spans="1:128" s="78" customFormat="1" ht="15.75">
      <c r="A149" s="79" t="s">
        <v>154</v>
      </c>
      <c r="B149" s="79"/>
      <c r="C149" s="79"/>
      <c r="D149" s="79"/>
      <c r="E149" s="79"/>
      <c r="F149" s="79"/>
      <c r="G149" s="79"/>
      <c r="H149" s="79"/>
      <c r="I149" s="80" t="s">
        <v>71</v>
      </c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X149" s="21"/>
    </row>
    <row r="150" spans="1:128" s="78" customFormat="1" ht="15.75">
      <c r="A150" s="79"/>
      <c r="B150" s="79"/>
      <c r="C150" s="79"/>
      <c r="D150" s="79"/>
      <c r="E150" s="79"/>
      <c r="F150" s="79"/>
      <c r="G150" s="79"/>
      <c r="H150" s="79"/>
      <c r="I150" s="80" t="s">
        <v>72</v>
      </c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X150" s="21"/>
    </row>
    <row r="151" spans="1:128" s="78" customFormat="1" ht="15.75">
      <c r="A151" s="79"/>
      <c r="B151" s="79"/>
      <c r="C151" s="79"/>
      <c r="D151" s="79"/>
      <c r="E151" s="79"/>
      <c r="F151" s="79"/>
      <c r="G151" s="79"/>
      <c r="H151" s="79"/>
      <c r="I151" s="80" t="s">
        <v>73</v>
      </c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X151" s="21"/>
    </row>
    <row r="152" spans="1:128" s="78" customFormat="1" ht="15.75">
      <c r="A152" s="79" t="s">
        <v>155</v>
      </c>
      <c r="B152" s="79"/>
      <c r="C152" s="79"/>
      <c r="D152" s="79"/>
      <c r="E152" s="79"/>
      <c r="F152" s="79"/>
      <c r="G152" s="79"/>
      <c r="H152" s="79"/>
      <c r="I152" s="80" t="s">
        <v>156</v>
      </c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67" t="s">
        <v>38</v>
      </c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X152" s="21"/>
    </row>
    <row r="153" spans="1:128" s="78" customFormat="1" ht="15.75">
      <c r="A153" s="79" t="s">
        <v>157</v>
      </c>
      <c r="B153" s="79"/>
      <c r="C153" s="79"/>
      <c r="D153" s="79"/>
      <c r="E153" s="79"/>
      <c r="F153" s="79"/>
      <c r="G153" s="79"/>
      <c r="H153" s="79"/>
      <c r="I153" s="80" t="s">
        <v>158</v>
      </c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67" t="s">
        <v>38</v>
      </c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X153" s="21"/>
    </row>
    <row r="154" spans="1:128" s="78" customFormat="1" ht="15.75">
      <c r="A154" s="79" t="s">
        <v>159</v>
      </c>
      <c r="B154" s="79"/>
      <c r="C154" s="79"/>
      <c r="D154" s="79"/>
      <c r="E154" s="79"/>
      <c r="F154" s="79"/>
      <c r="G154" s="79"/>
      <c r="H154" s="79"/>
      <c r="I154" s="80" t="s">
        <v>160</v>
      </c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67" t="s">
        <v>38</v>
      </c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X154" s="21"/>
    </row>
    <row r="155" spans="1:128" s="78" customFormat="1" ht="15.75">
      <c r="A155" s="79" t="s">
        <v>161</v>
      </c>
      <c r="B155" s="79"/>
      <c r="C155" s="79"/>
      <c r="D155" s="79"/>
      <c r="E155" s="79"/>
      <c r="F155" s="79"/>
      <c r="G155" s="79"/>
      <c r="H155" s="79"/>
      <c r="I155" s="80" t="s">
        <v>41</v>
      </c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67" t="s">
        <v>38</v>
      </c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X155" s="21"/>
    </row>
    <row r="156" spans="1:128" s="78" customFormat="1" ht="15.75">
      <c r="A156" s="79" t="s">
        <v>162</v>
      </c>
      <c r="B156" s="79"/>
      <c r="C156" s="79"/>
      <c r="D156" s="79"/>
      <c r="E156" s="79"/>
      <c r="F156" s="79"/>
      <c r="G156" s="79"/>
      <c r="H156" s="79"/>
      <c r="I156" s="80" t="s">
        <v>44</v>
      </c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67" t="s">
        <v>46</v>
      </c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X156" s="21"/>
    </row>
    <row r="157" spans="1:128" s="78" customFormat="1" ht="15.75">
      <c r="A157" s="79"/>
      <c r="B157" s="79"/>
      <c r="C157" s="79"/>
      <c r="D157" s="79"/>
      <c r="E157" s="79"/>
      <c r="F157" s="79"/>
      <c r="G157" s="79"/>
      <c r="H157" s="79"/>
      <c r="I157" s="80" t="s">
        <v>45</v>
      </c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  <c r="CC157" s="67"/>
      <c r="CD157" s="6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X157" s="21"/>
    </row>
    <row r="158" spans="1:128" s="78" customFormat="1" ht="15.75">
      <c r="A158" s="79"/>
      <c r="B158" s="79"/>
      <c r="C158" s="79"/>
      <c r="D158" s="79"/>
      <c r="E158" s="79"/>
      <c r="F158" s="79"/>
      <c r="G158" s="79"/>
      <c r="H158" s="79"/>
      <c r="I158" s="80" t="s">
        <v>163</v>
      </c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  <c r="CA158" s="67"/>
      <c r="CB158" s="67"/>
      <c r="CC158" s="67"/>
      <c r="CD158" s="6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X158" s="21"/>
    </row>
    <row r="159" spans="1:128" s="78" customFormat="1" ht="15.75">
      <c r="A159" s="79" t="s">
        <v>164</v>
      </c>
      <c r="B159" s="79"/>
      <c r="C159" s="79"/>
      <c r="D159" s="79"/>
      <c r="E159" s="79"/>
      <c r="F159" s="79"/>
      <c r="G159" s="79"/>
      <c r="H159" s="79"/>
      <c r="I159" s="80" t="s">
        <v>60</v>
      </c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X159" s="21"/>
    </row>
    <row r="160" spans="1:128" s="78" customFormat="1" ht="15.75">
      <c r="A160" s="79"/>
      <c r="B160" s="79"/>
      <c r="C160" s="79"/>
      <c r="D160" s="79"/>
      <c r="E160" s="79"/>
      <c r="F160" s="79"/>
      <c r="G160" s="79"/>
      <c r="H160" s="79"/>
      <c r="I160" s="80" t="s">
        <v>61</v>
      </c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X160" s="21"/>
    </row>
    <row r="161" spans="1:128" s="78" customFormat="1" ht="15.75">
      <c r="A161" s="79"/>
      <c r="B161" s="79"/>
      <c r="C161" s="79"/>
      <c r="D161" s="79"/>
      <c r="E161" s="79"/>
      <c r="F161" s="79"/>
      <c r="G161" s="79"/>
      <c r="H161" s="79"/>
      <c r="I161" s="80" t="s">
        <v>165</v>
      </c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X161" s="21"/>
    </row>
    <row r="162" spans="1:128" s="78" customFormat="1" ht="15.75">
      <c r="A162" s="79"/>
      <c r="B162" s="79"/>
      <c r="C162" s="79"/>
      <c r="D162" s="79"/>
      <c r="E162" s="79"/>
      <c r="F162" s="79"/>
      <c r="G162" s="79"/>
      <c r="H162" s="79"/>
      <c r="I162" s="80" t="s">
        <v>166</v>
      </c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X162" s="21"/>
    </row>
    <row r="163" spans="1:128" s="78" customFormat="1" ht="15.75">
      <c r="A163" s="79"/>
      <c r="B163" s="79"/>
      <c r="C163" s="79"/>
      <c r="D163" s="79"/>
      <c r="E163" s="79"/>
      <c r="F163" s="79"/>
      <c r="G163" s="79"/>
      <c r="H163" s="79"/>
      <c r="I163" s="80" t="s">
        <v>167</v>
      </c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X163" s="21"/>
    </row>
    <row r="164" spans="1:123" ht="15.75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</row>
    <row r="165" spans="1:128" s="50" customFormat="1" ht="11.25">
      <c r="A165" s="87" t="s">
        <v>170</v>
      </c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  <c r="DH165" s="51"/>
      <c r="DI165" s="51"/>
      <c r="DJ165" s="51"/>
      <c r="DK165" s="51"/>
      <c r="DL165" s="51"/>
      <c r="DM165" s="51"/>
      <c r="DN165" s="51"/>
      <c r="DO165" s="51"/>
      <c r="DP165" s="51"/>
      <c r="DQ165" s="51"/>
      <c r="DR165" s="51"/>
      <c r="DS165" s="51"/>
      <c r="DX165" s="51"/>
    </row>
  </sheetData>
  <sheetProtection/>
  <mergeCells count="659">
    <mergeCell ref="A5:DS5"/>
    <mergeCell ref="A7:H7"/>
    <mergeCell ref="I7:AO7"/>
    <mergeCell ref="AP7:BE7"/>
    <mergeCell ref="BF7:CA7"/>
    <mergeCell ref="CB7:CW7"/>
    <mergeCell ref="CX7:DS7"/>
    <mergeCell ref="I9:AO9"/>
    <mergeCell ref="AP9:BE9"/>
    <mergeCell ref="BF9:CA9"/>
    <mergeCell ref="CB9:CW9"/>
    <mergeCell ref="CX9:DS9"/>
    <mergeCell ref="BF8:CA8"/>
    <mergeCell ref="CB8:CW8"/>
    <mergeCell ref="CX8:DS8"/>
    <mergeCell ref="A8:H8"/>
    <mergeCell ref="I8:AO8"/>
    <mergeCell ref="AP8:BE8"/>
    <mergeCell ref="I14:AO14"/>
    <mergeCell ref="CX12:DS12"/>
    <mergeCell ref="CX10:DS11"/>
    <mergeCell ref="I13:AO13"/>
    <mergeCell ref="CB13:CW14"/>
    <mergeCell ref="CX13:DS14"/>
    <mergeCell ref="A9:H9"/>
    <mergeCell ref="I12:AO12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I51:AO51"/>
    <mergeCell ref="AP51:BE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2:AO52"/>
    <mergeCell ref="AP52:BE52"/>
    <mergeCell ref="BF53:CA53"/>
    <mergeCell ref="CB53:CW53"/>
    <mergeCell ref="I17:AO17"/>
    <mergeCell ref="I18:AO18"/>
    <mergeCell ref="BF52:CA52"/>
    <mergeCell ref="CB52:CW52"/>
    <mergeCell ref="I24:AO24"/>
    <mergeCell ref="I25:AO25"/>
    <mergeCell ref="CB50:CW50"/>
    <mergeCell ref="CX50:DS50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CB45:CW49"/>
    <mergeCell ref="I46:AO46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A44:H44"/>
    <mergeCell ref="I44:AO44"/>
    <mergeCell ref="AP44:BE44"/>
    <mergeCell ref="BF44:CA44"/>
    <mergeCell ref="AP45:BE49"/>
    <mergeCell ref="BF45:CA49"/>
    <mergeCell ref="I45:AO45"/>
    <mergeCell ref="A45:H49"/>
    <mergeCell ref="A50:H50"/>
    <mergeCell ref="AP42:BE42"/>
    <mergeCell ref="BF42:CA42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I35:AO35"/>
    <mergeCell ref="BF34:CA38"/>
    <mergeCell ref="CB40:CW40"/>
    <mergeCell ref="CX40:DS40"/>
    <mergeCell ref="A40:H40"/>
    <mergeCell ref="I40:AO40"/>
    <mergeCell ref="AP40:BE40"/>
    <mergeCell ref="BF40:CA40"/>
    <mergeCell ref="CB33:CW33"/>
    <mergeCell ref="A39:H39"/>
    <mergeCell ref="I39:AO39"/>
    <mergeCell ref="AP39:BE39"/>
    <mergeCell ref="BF39:CA39"/>
    <mergeCell ref="I33:AO33"/>
    <mergeCell ref="AP33:BE33"/>
    <mergeCell ref="BF33:CA33"/>
    <mergeCell ref="A34:H38"/>
    <mergeCell ref="AP34:BE38"/>
    <mergeCell ref="CX31:DS31"/>
    <mergeCell ref="CB31:CW31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A31:H31"/>
    <mergeCell ref="I31:AO31"/>
    <mergeCell ref="AP31:BE31"/>
    <mergeCell ref="BF31:CA31"/>
    <mergeCell ref="A30:H30"/>
    <mergeCell ref="I30:AO30"/>
    <mergeCell ref="A13:H14"/>
    <mergeCell ref="AP13:BE14"/>
    <mergeCell ref="BF13:CA14"/>
    <mergeCell ref="A29:H29"/>
    <mergeCell ref="I29:AO29"/>
    <mergeCell ref="AP29:BE29"/>
    <mergeCell ref="BF20:CA20"/>
    <mergeCell ref="BF29:CA29"/>
    <mergeCell ref="I28:AO28"/>
    <mergeCell ref="I26:AO26"/>
    <mergeCell ref="CX29:DS29"/>
    <mergeCell ref="CB30:CW30"/>
    <mergeCell ref="A15:H15"/>
    <mergeCell ref="AP15:BE15"/>
    <mergeCell ref="BF15:CA15"/>
    <mergeCell ref="AP30:BE30"/>
    <mergeCell ref="BF30:CA30"/>
    <mergeCell ref="A20:H20"/>
    <mergeCell ref="AP20:BE20"/>
    <mergeCell ref="CX30:DS30"/>
    <mergeCell ref="I27:AO27"/>
    <mergeCell ref="CB19:CW19"/>
    <mergeCell ref="CB29:CW29"/>
    <mergeCell ref="CX15:DS15"/>
    <mergeCell ref="AP17:BE17"/>
    <mergeCell ref="BF17:CA17"/>
    <mergeCell ref="CB16:CW16"/>
    <mergeCell ref="CB22:CW27"/>
    <mergeCell ref="CB15:CW15"/>
    <mergeCell ref="CB18:CW18"/>
    <mergeCell ref="A28:H28"/>
    <mergeCell ref="AP28:BE28"/>
    <mergeCell ref="BF28:CA28"/>
    <mergeCell ref="CB28:CW28"/>
    <mergeCell ref="CX21:DS21"/>
    <mergeCell ref="CB20:CW20"/>
    <mergeCell ref="A21:H21"/>
    <mergeCell ref="AP21:BE21"/>
    <mergeCell ref="BF21:CA21"/>
    <mergeCell ref="CB21:CW21"/>
    <mergeCell ref="CB17:CW17"/>
    <mergeCell ref="CX17:DS17"/>
    <mergeCell ref="A18:H18"/>
    <mergeCell ref="AP18:BE18"/>
    <mergeCell ref="BF18:CA18"/>
    <mergeCell ref="CX20:DS20"/>
    <mergeCell ref="A19:H19"/>
    <mergeCell ref="AP19:BE19"/>
    <mergeCell ref="BF19:CA19"/>
    <mergeCell ref="CX18:DS18"/>
    <mergeCell ref="I56:AO56"/>
    <mergeCell ref="CX19:DS19"/>
    <mergeCell ref="A55:H55"/>
    <mergeCell ref="I55:AO55"/>
    <mergeCell ref="AP55:BE55"/>
    <mergeCell ref="BF55:CA55"/>
    <mergeCell ref="CX28:DS28"/>
    <mergeCell ref="A22:H27"/>
    <mergeCell ref="AP22:BE27"/>
    <mergeCell ref="BF22:CA27"/>
    <mergeCell ref="BF56:CA61"/>
    <mergeCell ref="CX22:DS27"/>
    <mergeCell ref="CB56:CW61"/>
    <mergeCell ref="I60:AO60"/>
    <mergeCell ref="CB55:CW55"/>
    <mergeCell ref="CX55:DS55"/>
    <mergeCell ref="CX56:DS61"/>
    <mergeCell ref="I59:AO59"/>
    <mergeCell ref="I58:AO58"/>
    <mergeCell ref="I57:AO57"/>
    <mergeCell ref="CX63:DS63"/>
    <mergeCell ref="A62:H62"/>
    <mergeCell ref="I62:AO62"/>
    <mergeCell ref="AP62:BE62"/>
    <mergeCell ref="BF62:CA62"/>
    <mergeCell ref="CX54:DS54"/>
    <mergeCell ref="CB54:CW54"/>
    <mergeCell ref="I61:AO61"/>
    <mergeCell ref="A56:H61"/>
    <mergeCell ref="AP56:BE61"/>
    <mergeCell ref="I64:AO64"/>
    <mergeCell ref="AP64:BE64"/>
    <mergeCell ref="BF64:CA64"/>
    <mergeCell ref="CB62:CW62"/>
    <mergeCell ref="CX62:DS62"/>
    <mergeCell ref="A63:H63"/>
    <mergeCell ref="I63:AO63"/>
    <mergeCell ref="AP63:BE63"/>
    <mergeCell ref="BF63:CA63"/>
    <mergeCell ref="CB63:CW63"/>
    <mergeCell ref="CX66:DS66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4:H64"/>
    <mergeCell ref="A66:H66"/>
    <mergeCell ref="I66:AO66"/>
    <mergeCell ref="AP66:BE66"/>
    <mergeCell ref="BF66:CA66"/>
    <mergeCell ref="CB68:CW69"/>
    <mergeCell ref="I68:AO68"/>
    <mergeCell ref="CB66:CW66"/>
    <mergeCell ref="A67:H67"/>
    <mergeCell ref="I67:AO67"/>
    <mergeCell ref="AP67:BE67"/>
    <mergeCell ref="BF67:CA67"/>
    <mergeCell ref="CB67:CW67"/>
    <mergeCell ref="CX67:DS67"/>
    <mergeCell ref="CX71:DS71"/>
    <mergeCell ref="A70:H70"/>
    <mergeCell ref="I70:AO70"/>
    <mergeCell ref="AP70:BE70"/>
    <mergeCell ref="BF70:CA70"/>
    <mergeCell ref="A68:H69"/>
    <mergeCell ref="AP68:BE69"/>
    <mergeCell ref="BF68:CA69"/>
    <mergeCell ref="CX68:DS69"/>
    <mergeCell ref="I69:AO69"/>
    <mergeCell ref="I72:AO72"/>
    <mergeCell ref="AP72:BE72"/>
    <mergeCell ref="BF72:CA72"/>
    <mergeCell ref="CB70:CW70"/>
    <mergeCell ref="CX70:DS70"/>
    <mergeCell ref="A71:H71"/>
    <mergeCell ref="I71:AO71"/>
    <mergeCell ref="AP71:BE71"/>
    <mergeCell ref="BF71:CA71"/>
    <mergeCell ref="CB71:CW71"/>
    <mergeCell ref="CX74:DS74"/>
    <mergeCell ref="CB72:CW72"/>
    <mergeCell ref="CX72:DS72"/>
    <mergeCell ref="A73:H73"/>
    <mergeCell ref="I73:AO73"/>
    <mergeCell ref="AP73:BE73"/>
    <mergeCell ref="BF73:CA73"/>
    <mergeCell ref="CB73:CW73"/>
    <mergeCell ref="CX73:DS73"/>
    <mergeCell ref="A72:H72"/>
    <mergeCell ref="A74:H74"/>
    <mergeCell ref="I74:AO74"/>
    <mergeCell ref="AP74:BE74"/>
    <mergeCell ref="BF74:CA74"/>
    <mergeCell ref="CB76:CW77"/>
    <mergeCell ref="I76:AO76"/>
    <mergeCell ref="CB74:CW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8:H78"/>
    <mergeCell ref="I78:AO78"/>
    <mergeCell ref="AP78:BE78"/>
    <mergeCell ref="BF78:CA78"/>
    <mergeCell ref="A76:H77"/>
    <mergeCell ref="AP76:BE77"/>
    <mergeCell ref="BF76:CA77"/>
    <mergeCell ref="AP80:BE80"/>
    <mergeCell ref="BF80:CA80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CX84:DS88"/>
    <mergeCell ref="I86:AO86"/>
    <mergeCell ref="I85:AO85"/>
    <mergeCell ref="I84:AO84"/>
    <mergeCell ref="CB83:CW83"/>
    <mergeCell ref="CX83:DS83"/>
    <mergeCell ref="I88:AO88"/>
    <mergeCell ref="A83:H83"/>
    <mergeCell ref="I83:AO83"/>
    <mergeCell ref="AP83:BE83"/>
    <mergeCell ref="BF83:CA83"/>
    <mergeCell ref="CB82:CW82"/>
    <mergeCell ref="CX82:DS82"/>
    <mergeCell ref="A82:H82"/>
    <mergeCell ref="I82:AO82"/>
    <mergeCell ref="AP82:BE82"/>
    <mergeCell ref="BF82:CA82"/>
    <mergeCell ref="BF89:CA89"/>
    <mergeCell ref="A84:H88"/>
    <mergeCell ref="AP84:BE88"/>
    <mergeCell ref="BF84:CA88"/>
    <mergeCell ref="CB84:CW88"/>
    <mergeCell ref="I87:AO87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CB92:CW92"/>
    <mergeCell ref="CX92:DS92"/>
    <mergeCell ref="A91:H91"/>
    <mergeCell ref="I91:AO91"/>
    <mergeCell ref="AP91:BE91"/>
    <mergeCell ref="BF91:CA91"/>
    <mergeCell ref="A93:H93"/>
    <mergeCell ref="I93:AO93"/>
    <mergeCell ref="AP93:BE93"/>
    <mergeCell ref="BF93:CA93"/>
    <mergeCell ref="CB91:CW91"/>
    <mergeCell ref="CX91:DS91"/>
    <mergeCell ref="A92:H92"/>
    <mergeCell ref="I92:AO92"/>
    <mergeCell ref="AP92:BE92"/>
    <mergeCell ref="BF92:CA92"/>
    <mergeCell ref="AP95:BE95"/>
    <mergeCell ref="BF95:CA95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CB98:CW98"/>
    <mergeCell ref="CX98:DS98"/>
    <mergeCell ref="A97:H97"/>
    <mergeCell ref="I97:AO97"/>
    <mergeCell ref="AP97:BE97"/>
    <mergeCell ref="BF97:CA97"/>
    <mergeCell ref="A99:H99"/>
    <mergeCell ref="I99:AO99"/>
    <mergeCell ref="AP99:BE99"/>
    <mergeCell ref="BF99:CA99"/>
    <mergeCell ref="CB97:CW97"/>
    <mergeCell ref="CX97:DS97"/>
    <mergeCell ref="A98:H98"/>
    <mergeCell ref="I98:AO98"/>
    <mergeCell ref="AP98:BE98"/>
    <mergeCell ref="BF98:CA98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BF118:CA118"/>
    <mergeCell ref="CB118:CW118"/>
    <mergeCell ref="CX118:DS118"/>
    <mergeCell ref="A117:H117"/>
    <mergeCell ref="I117:AO117"/>
    <mergeCell ref="AP117:BE117"/>
    <mergeCell ref="BF117:CA117"/>
    <mergeCell ref="CX120:DS120"/>
    <mergeCell ref="A119:H119"/>
    <mergeCell ref="I119:AO119"/>
    <mergeCell ref="AP119:BE119"/>
    <mergeCell ref="BF119:CA119"/>
    <mergeCell ref="CB117:CW117"/>
    <mergeCell ref="CX117:DS117"/>
    <mergeCell ref="A118:H118"/>
    <mergeCell ref="I118:AO118"/>
    <mergeCell ref="AP118:BE118"/>
    <mergeCell ref="CX121:DS124"/>
    <mergeCell ref="I122:AO122"/>
    <mergeCell ref="I121:AO121"/>
    <mergeCell ref="CB119:CW119"/>
    <mergeCell ref="CX119:DS119"/>
    <mergeCell ref="A120:H120"/>
    <mergeCell ref="I120:AO120"/>
    <mergeCell ref="AP120:BE120"/>
    <mergeCell ref="BF120:CA120"/>
    <mergeCell ref="CB120:CW120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B136:CW136"/>
    <mergeCell ref="CX136:DS136"/>
    <mergeCell ref="A135:H135"/>
    <mergeCell ref="I135:AO135"/>
    <mergeCell ref="AP135:BE135"/>
    <mergeCell ref="BF135:CA135"/>
    <mergeCell ref="A137:H137"/>
    <mergeCell ref="I137:AO137"/>
    <mergeCell ref="AP137:BE137"/>
    <mergeCell ref="BF137:CA137"/>
    <mergeCell ref="CB135:CW135"/>
    <mergeCell ref="CX135:DS135"/>
    <mergeCell ref="A136:H136"/>
    <mergeCell ref="I136:AO136"/>
    <mergeCell ref="AP136:BE136"/>
    <mergeCell ref="BF136:CA136"/>
    <mergeCell ref="A140:H141"/>
    <mergeCell ref="AP140:BE141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9:H139"/>
    <mergeCell ref="I139:AO139"/>
    <mergeCell ref="AP139:BE139"/>
    <mergeCell ref="BF139:CA139"/>
    <mergeCell ref="CB139:CW139"/>
    <mergeCell ref="CX139:DS139"/>
    <mergeCell ref="BF140:CA141"/>
    <mergeCell ref="CB140:CW141"/>
    <mergeCell ref="I140:AO140"/>
    <mergeCell ref="I144:AO144"/>
    <mergeCell ref="CX142:DS144"/>
    <mergeCell ref="I146:AO146"/>
    <mergeCell ref="CX140:DS141"/>
    <mergeCell ref="I141:AO141"/>
    <mergeCell ref="CX145:DS146"/>
    <mergeCell ref="A142:H144"/>
    <mergeCell ref="AP142:BE144"/>
    <mergeCell ref="BF142:CA144"/>
    <mergeCell ref="CB142:CW144"/>
    <mergeCell ref="I143:AO143"/>
    <mergeCell ref="I142:AO142"/>
    <mergeCell ref="CX149:DS151"/>
    <mergeCell ref="I149:AO149"/>
    <mergeCell ref="I148:AO148"/>
    <mergeCell ref="AP148:BE148"/>
    <mergeCell ref="I151:AO151"/>
    <mergeCell ref="A145:H146"/>
    <mergeCell ref="AP145:BE146"/>
    <mergeCell ref="BF145:CA146"/>
    <mergeCell ref="CB145:CW146"/>
    <mergeCell ref="I145:AO145"/>
    <mergeCell ref="A147:H148"/>
    <mergeCell ref="BF147:CA148"/>
    <mergeCell ref="CB147:CW148"/>
    <mergeCell ref="CX147:DS148"/>
    <mergeCell ref="I147:AO147"/>
    <mergeCell ref="AP147:BE147"/>
    <mergeCell ref="BF152:CA152"/>
    <mergeCell ref="A149:H151"/>
    <mergeCell ref="AP149:BE151"/>
    <mergeCell ref="BF149:CA151"/>
    <mergeCell ref="CB149:CW151"/>
    <mergeCell ref="I150:AO150"/>
    <mergeCell ref="CB152:CW152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I159:AO159"/>
    <mergeCell ref="I163:AO163"/>
    <mergeCell ref="CX155:DS155"/>
    <mergeCell ref="I158:AO158"/>
    <mergeCell ref="A154:H154"/>
    <mergeCell ref="I154:AO154"/>
    <mergeCell ref="AP154:BE154"/>
    <mergeCell ref="BF154:CA154"/>
    <mergeCell ref="A155:H155"/>
    <mergeCell ref="I155:AO155"/>
    <mergeCell ref="CX159:DS163"/>
    <mergeCell ref="I161:AO161"/>
    <mergeCell ref="CB159:CW163"/>
    <mergeCell ref="I162:AO162"/>
    <mergeCell ref="I160:AO160"/>
    <mergeCell ref="CB154:CW154"/>
    <mergeCell ref="CX154:DS154"/>
    <mergeCell ref="AP159:BE163"/>
    <mergeCell ref="BF159:CA163"/>
    <mergeCell ref="CX156:DS158"/>
    <mergeCell ref="A12:H12"/>
    <mergeCell ref="A156:H158"/>
    <mergeCell ref="AP156:BE158"/>
    <mergeCell ref="BF156:CA158"/>
    <mergeCell ref="CB156:CW158"/>
    <mergeCell ref="I157:AO157"/>
    <mergeCell ref="I156:AO156"/>
    <mergeCell ref="CB155:CW155"/>
    <mergeCell ref="AP155:BE155"/>
    <mergeCell ref="BF155:CA155"/>
    <mergeCell ref="AP12:BE12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70" zoomScaleSheetLayoutView="70" zoomScalePageLayoutView="0" workbookViewId="0" topLeftCell="A7">
      <selection activeCell="E34" sqref="E34"/>
    </sheetView>
  </sheetViews>
  <sheetFormatPr defaultColWidth="9.00390625" defaultRowHeight="12.75"/>
  <cols>
    <col min="1" max="1" width="6.875" style="13" customWidth="1"/>
    <col min="2" max="2" width="42.75390625" style="13" customWidth="1"/>
    <col min="3" max="3" width="13.00390625" style="13" customWidth="1"/>
    <col min="4" max="4" width="26.625" style="13" customWidth="1"/>
    <col min="5" max="5" width="24.625" style="13" customWidth="1"/>
    <col min="6" max="6" width="25.75390625" style="13" customWidth="1"/>
    <col min="7" max="7" width="4.375" style="13" customWidth="1"/>
    <col min="8" max="8" width="22.125" style="88" customWidth="1"/>
    <col min="9" max="16384" width="9.125" style="13" customWidth="1"/>
  </cols>
  <sheetData>
    <row r="1" ht="51">
      <c r="F1" s="14" t="s">
        <v>329</v>
      </c>
    </row>
    <row r="2" ht="9" customHeight="1"/>
    <row r="3" ht="9" customHeight="1"/>
    <row r="4" ht="9" customHeight="1"/>
    <row r="5" spans="1:6" ht="16.5">
      <c r="A5" s="43" t="s">
        <v>330</v>
      </c>
      <c r="B5" s="44"/>
      <c r="C5" s="44"/>
      <c r="D5" s="44"/>
      <c r="E5" s="44"/>
      <c r="F5" s="44"/>
    </row>
    <row r="6" ht="9" customHeight="1"/>
    <row r="7" ht="9" customHeight="1"/>
    <row r="8" spans="1:8" s="19" customFormat="1" ht="47.25">
      <c r="A8" s="89" t="s">
        <v>272</v>
      </c>
      <c r="B8" s="90" t="s">
        <v>25</v>
      </c>
      <c r="C8" s="90" t="s">
        <v>273</v>
      </c>
      <c r="D8" s="90" t="s">
        <v>274</v>
      </c>
      <c r="E8" s="90" t="s">
        <v>331</v>
      </c>
      <c r="F8" s="91" t="s">
        <v>276</v>
      </c>
      <c r="H8" s="15"/>
    </row>
    <row r="9" spans="1:6" ht="15.75">
      <c r="A9" s="92" t="s">
        <v>36</v>
      </c>
      <c r="B9" s="93" t="s">
        <v>332</v>
      </c>
      <c r="C9" s="92" t="s">
        <v>286</v>
      </c>
      <c r="D9" s="21">
        <v>12.94</v>
      </c>
      <c r="E9" s="94">
        <v>12.94</v>
      </c>
      <c r="F9" s="21">
        <v>12.94</v>
      </c>
    </row>
    <row r="10" spans="1:6" ht="78.75">
      <c r="A10" s="95" t="s">
        <v>42</v>
      </c>
      <c r="B10" s="96" t="s">
        <v>333</v>
      </c>
      <c r="C10" s="95" t="s">
        <v>286</v>
      </c>
      <c r="D10" s="21"/>
      <c r="E10" s="21"/>
      <c r="F10" s="21"/>
    </row>
    <row r="11" spans="1:6" ht="15.75">
      <c r="A11" s="95" t="s">
        <v>47</v>
      </c>
      <c r="B11" s="96" t="s">
        <v>334</v>
      </c>
      <c r="C11" s="95" t="s">
        <v>335</v>
      </c>
      <c r="D11" s="94">
        <v>12.386357</v>
      </c>
      <c r="E11" s="94">
        <v>19.7883</v>
      </c>
      <c r="F11" s="94">
        <v>23.592941</v>
      </c>
    </row>
    <row r="12" spans="1:6" ht="15.75">
      <c r="A12" s="95" t="s">
        <v>52</v>
      </c>
      <c r="B12" s="96" t="s">
        <v>336</v>
      </c>
      <c r="C12" s="95" t="s">
        <v>335</v>
      </c>
      <c r="D12" s="94">
        <v>9.0557718</v>
      </c>
      <c r="E12" s="94">
        <v>16.059</v>
      </c>
      <c r="F12" s="94">
        <v>19.233809</v>
      </c>
    </row>
    <row r="13" spans="1:6" ht="15.75">
      <c r="A13" s="95" t="s">
        <v>62</v>
      </c>
      <c r="B13" s="96" t="s">
        <v>337</v>
      </c>
      <c r="C13" s="95" t="s">
        <v>338</v>
      </c>
      <c r="D13" s="94">
        <v>10.6027</v>
      </c>
      <c r="E13" s="94">
        <v>10.365</v>
      </c>
      <c r="F13" s="94">
        <v>10.121</v>
      </c>
    </row>
    <row r="14" spans="1:6" ht="15.75">
      <c r="A14" s="95" t="s">
        <v>151</v>
      </c>
      <c r="B14" s="96" t="s">
        <v>339</v>
      </c>
      <c r="C14" s="95" t="s">
        <v>338</v>
      </c>
      <c r="D14" s="94">
        <v>10.6027</v>
      </c>
      <c r="E14" s="94">
        <v>10.365</v>
      </c>
      <c r="F14" s="94">
        <v>10.121</v>
      </c>
    </row>
    <row r="15" spans="1:6" ht="15.75">
      <c r="A15" s="95" t="s">
        <v>155</v>
      </c>
      <c r="B15" s="96" t="s">
        <v>340</v>
      </c>
      <c r="C15" s="95" t="s">
        <v>341</v>
      </c>
      <c r="D15" s="94">
        <v>55.13357</v>
      </c>
      <c r="E15" s="94">
        <v>60.1002</v>
      </c>
      <c r="F15" s="94">
        <v>170.28933</v>
      </c>
    </row>
    <row r="16" spans="1:6" ht="15.75">
      <c r="A16" s="95" t="s">
        <v>342</v>
      </c>
      <c r="B16" s="96" t="s">
        <v>343</v>
      </c>
      <c r="C16" s="95" t="s">
        <v>341</v>
      </c>
      <c r="D16" s="94">
        <v>55.13357</v>
      </c>
      <c r="E16" s="94">
        <v>60.1002</v>
      </c>
      <c r="F16" s="94">
        <v>170.28933</v>
      </c>
    </row>
    <row r="17" spans="1:6" ht="15.75">
      <c r="A17" s="95" t="s">
        <v>344</v>
      </c>
      <c r="B17" s="96" t="s">
        <v>345</v>
      </c>
      <c r="C17" s="95" t="s">
        <v>341</v>
      </c>
      <c r="D17" s="21"/>
      <c r="E17" s="21"/>
      <c r="F17" s="21"/>
    </row>
    <row r="18" spans="1:6" ht="47.25">
      <c r="A18" s="95" t="s">
        <v>346</v>
      </c>
      <c r="B18" s="96" t="s">
        <v>347</v>
      </c>
      <c r="C18" s="95" t="s">
        <v>341</v>
      </c>
      <c r="D18" s="21"/>
      <c r="E18" s="21"/>
      <c r="F18" s="21"/>
    </row>
    <row r="19" spans="1:6" ht="15.75">
      <c r="A19" s="95" t="s">
        <v>157</v>
      </c>
      <c r="B19" s="96" t="s">
        <v>348</v>
      </c>
      <c r="C19" s="95"/>
      <c r="D19" s="21"/>
      <c r="E19" s="21"/>
      <c r="F19" s="21"/>
    </row>
    <row r="20" spans="1:6" ht="15.75">
      <c r="A20" s="95" t="s">
        <v>349</v>
      </c>
      <c r="B20" s="96" t="s">
        <v>350</v>
      </c>
      <c r="C20" s="95" t="s">
        <v>341</v>
      </c>
      <c r="D20" s="94">
        <v>10.49503</v>
      </c>
      <c r="E20" s="94">
        <v>15.06568</v>
      </c>
      <c r="F20" s="94">
        <v>19.54698</v>
      </c>
    </row>
    <row r="21" spans="1:6" ht="31.5">
      <c r="A21" s="95"/>
      <c r="B21" s="96" t="s">
        <v>351</v>
      </c>
      <c r="C21" s="95" t="s">
        <v>352</v>
      </c>
      <c r="D21" s="21">
        <v>231.009</v>
      </c>
      <c r="E21" s="21">
        <v>283.612</v>
      </c>
      <c r="F21" s="21">
        <v>318.108</v>
      </c>
    </row>
    <row r="22" spans="1:6" ht="15.75">
      <c r="A22" s="95" t="s">
        <v>353</v>
      </c>
      <c r="B22" s="96" t="s">
        <v>354</v>
      </c>
      <c r="C22" s="95" t="s">
        <v>341</v>
      </c>
      <c r="D22" s="94">
        <f>12.123051-D20</f>
        <v>1.6280210000000004</v>
      </c>
      <c r="E22" s="94">
        <f>19.51757-E20</f>
        <v>4.451889999999999</v>
      </c>
      <c r="F22" s="94">
        <v>4.461042</v>
      </c>
    </row>
    <row r="23" spans="1:6" ht="31.5">
      <c r="A23" s="95"/>
      <c r="B23" s="96" t="s">
        <v>355</v>
      </c>
      <c r="C23" s="95" t="s">
        <v>356</v>
      </c>
      <c r="D23" s="97">
        <v>160</v>
      </c>
      <c r="E23" s="97">
        <v>160</v>
      </c>
      <c r="F23" s="97">
        <v>160</v>
      </c>
    </row>
    <row r="24" spans="1:6" ht="63">
      <c r="A24" s="95"/>
      <c r="B24" s="96" t="s">
        <v>357</v>
      </c>
      <c r="C24" s="95"/>
      <c r="D24" s="21"/>
      <c r="E24" s="21"/>
      <c r="F24" s="21"/>
    </row>
    <row r="25" spans="1:6" ht="15.75">
      <c r="A25" s="95" t="s">
        <v>159</v>
      </c>
      <c r="B25" s="96" t="s">
        <v>358</v>
      </c>
      <c r="C25" s="95" t="s">
        <v>341</v>
      </c>
      <c r="D25" s="94">
        <v>0.36051</v>
      </c>
      <c r="E25" s="94">
        <v>0</v>
      </c>
      <c r="F25" s="94">
        <v>0</v>
      </c>
    </row>
    <row r="26" spans="1:6" ht="47.25">
      <c r="A26" s="95" t="s">
        <v>161</v>
      </c>
      <c r="B26" s="96" t="s">
        <v>315</v>
      </c>
      <c r="C26" s="95"/>
      <c r="D26" s="21"/>
      <c r="E26" s="21"/>
      <c r="F26" s="21"/>
    </row>
    <row r="27" spans="1:6" ht="31.5">
      <c r="A27" s="95" t="s">
        <v>359</v>
      </c>
      <c r="B27" s="96" t="s">
        <v>360</v>
      </c>
      <c r="C27" s="95" t="s">
        <v>67</v>
      </c>
      <c r="D27" s="21">
        <f>18+23</f>
        <v>41</v>
      </c>
      <c r="E27" s="21">
        <v>19</v>
      </c>
      <c r="F27" s="21">
        <f>18+23</f>
        <v>41</v>
      </c>
    </row>
    <row r="28" spans="1:6" ht="31.5">
      <c r="A28" s="95" t="s">
        <v>361</v>
      </c>
      <c r="B28" s="96" t="s">
        <v>362</v>
      </c>
      <c r="C28" s="95" t="s">
        <v>363</v>
      </c>
      <c r="D28" s="94">
        <f>(14627.24+7391.86)/41/6</f>
        <v>89.50853658536585</v>
      </c>
      <c r="E28" s="94">
        <f>(23258.75+128.53)/19/12</f>
        <v>102.57578947368421</v>
      </c>
      <c r="F28" s="94">
        <f>(17708.24+56416.32)/41/12</f>
        <v>150.65967479674796</v>
      </c>
    </row>
    <row r="29" spans="1:6" ht="47.25">
      <c r="A29" s="95" t="s">
        <v>364</v>
      </c>
      <c r="B29" s="96" t="s">
        <v>365</v>
      </c>
      <c r="C29" s="95"/>
      <c r="D29" s="21"/>
      <c r="E29" s="21"/>
      <c r="F29" s="21"/>
    </row>
    <row r="30" spans="1:6" ht="15.75">
      <c r="A30" s="95" t="s">
        <v>162</v>
      </c>
      <c r="B30" s="96" t="s">
        <v>366</v>
      </c>
      <c r="C30" s="95" t="s">
        <v>341</v>
      </c>
      <c r="D30" s="94">
        <v>55.13357</v>
      </c>
      <c r="E30" s="94">
        <v>60.100202</v>
      </c>
      <c r="F30" s="94">
        <v>170.28933</v>
      </c>
    </row>
    <row r="31" spans="1:6" ht="15.75">
      <c r="A31" s="95" t="s">
        <v>367</v>
      </c>
      <c r="B31" s="96" t="s">
        <v>368</v>
      </c>
      <c r="C31" s="95" t="s">
        <v>341</v>
      </c>
      <c r="D31" s="94">
        <v>55.13357</v>
      </c>
      <c r="E31" s="94">
        <v>60.100202</v>
      </c>
      <c r="F31" s="94">
        <v>170.28933</v>
      </c>
    </row>
    <row r="32" spans="1:6" ht="15.75">
      <c r="A32" s="95" t="s">
        <v>369</v>
      </c>
      <c r="B32" s="96" t="s">
        <v>370</v>
      </c>
      <c r="C32" s="95" t="s">
        <v>341</v>
      </c>
      <c r="D32" s="94">
        <v>0</v>
      </c>
      <c r="E32" s="94">
        <v>0</v>
      </c>
      <c r="F32" s="94">
        <v>0</v>
      </c>
    </row>
    <row r="33" spans="1:6" ht="47.25">
      <c r="A33" s="95" t="s">
        <v>371</v>
      </c>
      <c r="B33" s="96" t="s">
        <v>372</v>
      </c>
      <c r="C33" s="95" t="s">
        <v>341</v>
      </c>
      <c r="D33" s="32"/>
      <c r="E33" s="32"/>
      <c r="F33" s="32"/>
    </row>
    <row r="34" spans="1:6" ht="31.5">
      <c r="A34" s="95" t="s">
        <v>164</v>
      </c>
      <c r="B34" s="96" t="s">
        <v>373</v>
      </c>
      <c r="C34" s="95"/>
      <c r="D34" s="21"/>
      <c r="E34" s="21"/>
      <c r="F34" s="21"/>
    </row>
    <row r="35" spans="1:6" ht="15.75">
      <c r="A35" s="95" t="s">
        <v>374</v>
      </c>
      <c r="B35" s="96" t="s">
        <v>375</v>
      </c>
      <c r="C35" s="95" t="s">
        <v>341</v>
      </c>
      <c r="D35" s="21"/>
      <c r="E35" s="21"/>
      <c r="F35" s="21"/>
    </row>
    <row r="36" spans="1:6" ht="15.75">
      <c r="A36" s="95" t="s">
        <v>376</v>
      </c>
      <c r="B36" s="96" t="s">
        <v>377</v>
      </c>
      <c r="C36" s="95" t="s">
        <v>341</v>
      </c>
      <c r="D36" s="21"/>
      <c r="E36" s="21"/>
      <c r="F36" s="21"/>
    </row>
    <row r="37" spans="1:6" ht="31.5">
      <c r="A37" s="95" t="s">
        <v>378</v>
      </c>
      <c r="B37" s="96" t="s">
        <v>379</v>
      </c>
      <c r="C37" s="95"/>
      <c r="D37" s="21"/>
      <c r="E37" s="21"/>
      <c r="F37" s="21"/>
    </row>
    <row r="38" spans="1:6" ht="15.75">
      <c r="A38" s="95" t="s">
        <v>380</v>
      </c>
      <c r="B38" s="96" t="s">
        <v>368</v>
      </c>
      <c r="C38" s="95" t="s">
        <v>341</v>
      </c>
      <c r="D38" s="21"/>
      <c r="E38" s="21"/>
      <c r="F38" s="21"/>
    </row>
    <row r="39" spans="1:6" ht="15.75">
      <c r="A39" s="95" t="s">
        <v>381</v>
      </c>
      <c r="B39" s="96" t="s">
        <v>370</v>
      </c>
      <c r="C39" s="95" t="s">
        <v>341</v>
      </c>
      <c r="D39" s="21"/>
      <c r="E39" s="21"/>
      <c r="F39" s="21"/>
    </row>
    <row r="40" spans="1:6" ht="47.25">
      <c r="A40" s="95" t="s">
        <v>382</v>
      </c>
      <c r="B40" s="96" t="s">
        <v>372</v>
      </c>
      <c r="C40" s="95" t="s">
        <v>341</v>
      </c>
      <c r="D40" s="21"/>
      <c r="E40" s="21"/>
      <c r="F40" s="21"/>
    </row>
    <row r="41" spans="1:6" ht="31.5">
      <c r="A41" s="95" t="s">
        <v>383</v>
      </c>
      <c r="B41" s="96" t="s">
        <v>384</v>
      </c>
      <c r="C41" s="95"/>
      <c r="D41" s="21"/>
      <c r="E41" s="21"/>
      <c r="F41" s="21"/>
    </row>
    <row r="42" spans="1:6" ht="15.75">
      <c r="A42" s="95" t="s">
        <v>385</v>
      </c>
      <c r="B42" s="96" t="s">
        <v>368</v>
      </c>
      <c r="C42" s="95" t="s">
        <v>341</v>
      </c>
      <c r="D42" s="21"/>
      <c r="E42" s="21"/>
      <c r="F42" s="21"/>
    </row>
    <row r="43" spans="1:6" ht="15.75">
      <c r="A43" s="95" t="s">
        <v>386</v>
      </c>
      <c r="B43" s="96" t="s">
        <v>370</v>
      </c>
      <c r="C43" s="95" t="s">
        <v>341</v>
      </c>
      <c r="D43" s="21"/>
      <c r="E43" s="21"/>
      <c r="F43" s="21"/>
    </row>
    <row r="44" spans="1:6" ht="47.25">
      <c r="A44" s="95" t="s">
        <v>387</v>
      </c>
      <c r="B44" s="96" t="s">
        <v>372</v>
      </c>
      <c r="C44" s="95" t="s">
        <v>341</v>
      </c>
      <c r="D44" s="21"/>
      <c r="E44" s="21"/>
      <c r="F44" s="21"/>
    </row>
    <row r="45" spans="1:6" ht="15.75">
      <c r="A45" s="95" t="s">
        <v>388</v>
      </c>
      <c r="B45" s="96" t="s">
        <v>41</v>
      </c>
      <c r="C45" s="95" t="s">
        <v>341</v>
      </c>
      <c r="D45" s="21"/>
      <c r="E45" s="21"/>
      <c r="F45" s="21"/>
    </row>
    <row r="46" spans="1:8" s="31" customFormat="1" ht="47.25">
      <c r="A46" s="95" t="s">
        <v>389</v>
      </c>
      <c r="B46" s="96" t="s">
        <v>390</v>
      </c>
      <c r="C46" s="95" t="s">
        <v>46</v>
      </c>
      <c r="D46" s="21"/>
      <c r="E46" s="21"/>
      <c r="F46" s="21"/>
      <c r="H46" s="88"/>
    </row>
    <row r="47" spans="1:8" s="31" customFormat="1" ht="78.75">
      <c r="A47" s="98" t="s">
        <v>391</v>
      </c>
      <c r="B47" s="99" t="s">
        <v>392</v>
      </c>
      <c r="C47" s="98"/>
      <c r="D47" s="29"/>
      <c r="E47" s="29"/>
      <c r="F47" s="29"/>
      <c r="H47" s="88"/>
    </row>
    <row r="48" spans="1:8" s="31" customFormat="1" ht="12.75">
      <c r="A48" s="30" t="s">
        <v>393</v>
      </c>
      <c r="H48" s="88"/>
    </row>
    <row r="50" spans="1:6" ht="15.75">
      <c r="A50" s="100" t="s">
        <v>394</v>
      </c>
      <c r="B50" s="101"/>
      <c r="C50" s="101"/>
      <c r="D50" s="101"/>
      <c r="E50" s="101"/>
      <c r="F50" s="101"/>
    </row>
    <row r="51" spans="1:6" ht="15.75">
      <c r="A51" s="100" t="s">
        <v>395</v>
      </c>
      <c r="B51" s="101"/>
      <c r="C51" s="101"/>
      <c r="D51" s="101"/>
      <c r="E51" s="101"/>
      <c r="F51" s="101"/>
    </row>
  </sheetData>
  <sheetProtection/>
  <mergeCells count="3">
    <mergeCell ref="A5:F5"/>
    <mergeCell ref="A50:F50"/>
    <mergeCell ref="A51:F5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Y112"/>
  <sheetViews>
    <sheetView view="pageBreakPreview" zoomScale="60" zoomScaleNormal="70" zoomScalePageLayoutView="0" workbookViewId="0" topLeftCell="A1">
      <selection activeCell="DI49" sqref="DI49:DS49"/>
    </sheetView>
  </sheetViews>
  <sheetFormatPr defaultColWidth="1.12109375" defaultRowHeight="12.75" outlineLevelCol="1"/>
  <cols>
    <col min="1" max="57" width="1.12109375" style="21" customWidth="1"/>
    <col min="58" max="101" width="1.12109375" style="21" customWidth="1" outlineLevel="1"/>
    <col min="102" max="127" width="1.12109375" style="21" customWidth="1"/>
    <col min="128" max="128" width="13.875" style="21" customWidth="1"/>
    <col min="129" max="129" width="13.00390625" style="21" customWidth="1"/>
    <col min="130" max="16384" width="1.12109375" style="21" customWidth="1"/>
  </cols>
  <sheetData>
    <row r="1" s="51" customFormat="1" ht="11.25">
      <c r="DS1" s="102" t="s">
        <v>171</v>
      </c>
    </row>
    <row r="2" s="51" customFormat="1" ht="11.25">
      <c r="DS2" s="102" t="s">
        <v>9</v>
      </c>
    </row>
    <row r="3" s="51" customFormat="1" ht="11.25">
      <c r="DS3" s="102" t="s">
        <v>10</v>
      </c>
    </row>
    <row r="7" spans="1:123" s="55" customFormat="1" ht="21" customHeight="1">
      <c r="A7" s="103" t="s">
        <v>172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</row>
    <row r="10" spans="1:123" ht="15.75">
      <c r="A10" s="59" t="s">
        <v>23</v>
      </c>
      <c r="B10" s="60"/>
      <c r="C10" s="60"/>
      <c r="D10" s="60"/>
      <c r="E10" s="60"/>
      <c r="F10" s="60"/>
      <c r="G10" s="60"/>
      <c r="H10" s="61"/>
      <c r="I10" s="59" t="s">
        <v>25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1"/>
      <c r="AP10" s="59" t="s">
        <v>26</v>
      </c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1"/>
      <c r="BF10" s="59" t="s">
        <v>28</v>
      </c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1"/>
      <c r="CB10" s="59" t="s">
        <v>34</v>
      </c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1"/>
      <c r="CX10" s="59" t="s">
        <v>31</v>
      </c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1"/>
    </row>
    <row r="11" spans="1:123" ht="15.75">
      <c r="A11" s="66" t="s">
        <v>24</v>
      </c>
      <c r="B11" s="67"/>
      <c r="C11" s="67"/>
      <c r="D11" s="67"/>
      <c r="E11" s="67"/>
      <c r="F11" s="67"/>
      <c r="G11" s="67"/>
      <c r="H11" s="68"/>
      <c r="I11" s="66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8"/>
      <c r="AP11" s="66" t="s">
        <v>27</v>
      </c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8"/>
      <c r="BF11" s="66" t="s">
        <v>29</v>
      </c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8"/>
      <c r="CB11" s="66" t="s">
        <v>35</v>
      </c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8"/>
      <c r="CX11" s="66" t="s">
        <v>32</v>
      </c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8"/>
    </row>
    <row r="12" spans="1:129" ht="15.75" customHeight="1">
      <c r="A12" s="66"/>
      <c r="B12" s="67"/>
      <c r="C12" s="67"/>
      <c r="D12" s="67"/>
      <c r="E12" s="67"/>
      <c r="F12" s="67"/>
      <c r="G12" s="67"/>
      <c r="H12" s="68"/>
      <c r="I12" s="66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8"/>
      <c r="AP12" s="66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8"/>
      <c r="BF12" s="66" t="s">
        <v>30</v>
      </c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8"/>
      <c r="CB12" s="66" t="s">
        <v>76</v>
      </c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8"/>
      <c r="CX12" s="66" t="s">
        <v>33</v>
      </c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8"/>
      <c r="DX12" s="104"/>
      <c r="DY12" s="104"/>
    </row>
    <row r="13" spans="1:123" ht="15.75">
      <c r="A13" s="66"/>
      <c r="B13" s="67"/>
      <c r="C13" s="67"/>
      <c r="D13" s="67"/>
      <c r="E13" s="67"/>
      <c r="F13" s="67"/>
      <c r="G13" s="67"/>
      <c r="H13" s="68"/>
      <c r="I13" s="10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106"/>
      <c r="AP13" s="66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8"/>
      <c r="BF13" s="59" t="s">
        <v>173</v>
      </c>
      <c r="BG13" s="60"/>
      <c r="BH13" s="60"/>
      <c r="BI13" s="60"/>
      <c r="BJ13" s="60"/>
      <c r="BK13" s="60"/>
      <c r="BL13" s="60"/>
      <c r="BM13" s="60"/>
      <c r="BN13" s="60"/>
      <c r="BO13" s="60"/>
      <c r="BP13" s="61"/>
      <c r="BQ13" s="59" t="s">
        <v>175</v>
      </c>
      <c r="BR13" s="60"/>
      <c r="BS13" s="60"/>
      <c r="BT13" s="60"/>
      <c r="BU13" s="60"/>
      <c r="BV13" s="60"/>
      <c r="BW13" s="60"/>
      <c r="BX13" s="60"/>
      <c r="BY13" s="60"/>
      <c r="BZ13" s="60"/>
      <c r="CA13" s="61"/>
      <c r="CB13" s="59" t="s">
        <v>173</v>
      </c>
      <c r="CC13" s="60"/>
      <c r="CD13" s="60"/>
      <c r="CE13" s="60"/>
      <c r="CF13" s="60"/>
      <c r="CG13" s="60"/>
      <c r="CH13" s="60"/>
      <c r="CI13" s="60"/>
      <c r="CJ13" s="60"/>
      <c r="CK13" s="60"/>
      <c r="CL13" s="61"/>
      <c r="CM13" s="59" t="s">
        <v>175</v>
      </c>
      <c r="CN13" s="60"/>
      <c r="CO13" s="60"/>
      <c r="CP13" s="60"/>
      <c r="CQ13" s="60"/>
      <c r="CR13" s="60"/>
      <c r="CS13" s="60"/>
      <c r="CT13" s="60"/>
      <c r="CU13" s="60"/>
      <c r="CV13" s="60"/>
      <c r="CW13" s="61"/>
      <c r="CX13" s="59" t="s">
        <v>173</v>
      </c>
      <c r="CY13" s="60"/>
      <c r="CZ13" s="60"/>
      <c r="DA13" s="60"/>
      <c r="DB13" s="60"/>
      <c r="DC13" s="60"/>
      <c r="DD13" s="60"/>
      <c r="DE13" s="60"/>
      <c r="DF13" s="60"/>
      <c r="DG13" s="60"/>
      <c r="DH13" s="61"/>
      <c r="DI13" s="59" t="s">
        <v>175</v>
      </c>
      <c r="DJ13" s="60"/>
      <c r="DK13" s="60"/>
      <c r="DL13" s="60"/>
      <c r="DM13" s="60"/>
      <c r="DN13" s="60"/>
      <c r="DO13" s="60"/>
      <c r="DP13" s="60"/>
      <c r="DQ13" s="60"/>
      <c r="DR13" s="60"/>
      <c r="DS13" s="61"/>
    </row>
    <row r="14" spans="1:123" ht="15.75">
      <c r="A14" s="72"/>
      <c r="B14" s="73"/>
      <c r="C14" s="73"/>
      <c r="D14" s="73"/>
      <c r="E14" s="73"/>
      <c r="F14" s="73"/>
      <c r="G14" s="73"/>
      <c r="H14" s="74"/>
      <c r="I14" s="107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9"/>
      <c r="AP14" s="72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4"/>
      <c r="BF14" s="72" t="s">
        <v>174</v>
      </c>
      <c r="BG14" s="73"/>
      <c r="BH14" s="73"/>
      <c r="BI14" s="73"/>
      <c r="BJ14" s="73"/>
      <c r="BK14" s="73"/>
      <c r="BL14" s="73"/>
      <c r="BM14" s="73"/>
      <c r="BN14" s="73"/>
      <c r="BO14" s="73"/>
      <c r="BP14" s="74"/>
      <c r="BQ14" s="72" t="s">
        <v>174</v>
      </c>
      <c r="BR14" s="73"/>
      <c r="BS14" s="73"/>
      <c r="BT14" s="73"/>
      <c r="BU14" s="73"/>
      <c r="BV14" s="73"/>
      <c r="BW14" s="73"/>
      <c r="BX14" s="73"/>
      <c r="BY14" s="73"/>
      <c r="BZ14" s="73"/>
      <c r="CA14" s="74"/>
      <c r="CB14" s="72" t="s">
        <v>174</v>
      </c>
      <c r="CC14" s="73"/>
      <c r="CD14" s="73"/>
      <c r="CE14" s="73"/>
      <c r="CF14" s="73"/>
      <c r="CG14" s="73"/>
      <c r="CH14" s="73"/>
      <c r="CI14" s="73"/>
      <c r="CJ14" s="73"/>
      <c r="CK14" s="73"/>
      <c r="CL14" s="74"/>
      <c r="CM14" s="72" t="s">
        <v>174</v>
      </c>
      <c r="CN14" s="73"/>
      <c r="CO14" s="73"/>
      <c r="CP14" s="73"/>
      <c r="CQ14" s="73"/>
      <c r="CR14" s="73"/>
      <c r="CS14" s="73"/>
      <c r="CT14" s="73"/>
      <c r="CU14" s="73"/>
      <c r="CV14" s="73"/>
      <c r="CW14" s="74"/>
      <c r="CX14" s="72" t="s">
        <v>174</v>
      </c>
      <c r="CY14" s="73"/>
      <c r="CZ14" s="73"/>
      <c r="DA14" s="73"/>
      <c r="DB14" s="73"/>
      <c r="DC14" s="73"/>
      <c r="DD14" s="73"/>
      <c r="DE14" s="73"/>
      <c r="DF14" s="73"/>
      <c r="DG14" s="73"/>
      <c r="DH14" s="74"/>
      <c r="DI14" s="72" t="s">
        <v>174</v>
      </c>
      <c r="DJ14" s="73"/>
      <c r="DK14" s="73"/>
      <c r="DL14" s="73"/>
      <c r="DM14" s="73"/>
      <c r="DN14" s="73"/>
      <c r="DO14" s="73"/>
      <c r="DP14" s="73"/>
      <c r="DQ14" s="73"/>
      <c r="DR14" s="73"/>
      <c r="DS14" s="74"/>
    </row>
    <row r="15" spans="1:123" ht="15.75">
      <c r="A15" s="60" t="s">
        <v>36</v>
      </c>
      <c r="B15" s="60"/>
      <c r="C15" s="60"/>
      <c r="D15" s="60"/>
      <c r="E15" s="60"/>
      <c r="F15" s="60"/>
      <c r="G15" s="60"/>
      <c r="H15" s="60"/>
      <c r="I15" s="110" t="s">
        <v>176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60" t="s">
        <v>203</v>
      </c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</row>
    <row r="16" spans="1:123" ht="15.75">
      <c r="A16" s="67"/>
      <c r="B16" s="67"/>
      <c r="C16" s="67"/>
      <c r="D16" s="67"/>
      <c r="E16" s="67"/>
      <c r="F16" s="67"/>
      <c r="G16" s="67"/>
      <c r="H16" s="67"/>
      <c r="I16" s="85" t="s">
        <v>177</v>
      </c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</row>
    <row r="17" spans="1:123" ht="15.75">
      <c r="A17" s="67" t="s">
        <v>37</v>
      </c>
      <c r="B17" s="67"/>
      <c r="C17" s="67"/>
      <c r="D17" s="67"/>
      <c r="E17" s="67"/>
      <c r="F17" s="67"/>
      <c r="G17" s="67"/>
      <c r="H17" s="67"/>
      <c r="I17" s="85" t="s">
        <v>178</v>
      </c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</row>
    <row r="18" spans="1:123" ht="15.75">
      <c r="A18" s="67"/>
      <c r="B18" s="67"/>
      <c r="C18" s="67"/>
      <c r="D18" s="67"/>
      <c r="E18" s="67"/>
      <c r="F18" s="67"/>
      <c r="G18" s="67"/>
      <c r="H18" s="67"/>
      <c r="I18" s="85" t="s">
        <v>179</v>
      </c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</row>
    <row r="19" spans="1:123" ht="15.75">
      <c r="A19" s="67"/>
      <c r="B19" s="67"/>
      <c r="C19" s="67"/>
      <c r="D19" s="67"/>
      <c r="E19" s="67"/>
      <c r="F19" s="67"/>
      <c r="G19" s="67"/>
      <c r="H19" s="67"/>
      <c r="I19" s="85" t="s">
        <v>180</v>
      </c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67" t="s">
        <v>208</v>
      </c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</row>
    <row r="20" spans="1:123" ht="15.75">
      <c r="A20" s="67"/>
      <c r="B20" s="67"/>
      <c r="C20" s="67"/>
      <c r="D20" s="67"/>
      <c r="E20" s="67"/>
      <c r="F20" s="67"/>
      <c r="G20" s="67"/>
      <c r="H20" s="67"/>
      <c r="I20" s="85" t="s">
        <v>181</v>
      </c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</row>
    <row r="21" spans="1:123" ht="15.75">
      <c r="A21" s="67"/>
      <c r="B21" s="67"/>
      <c r="C21" s="67"/>
      <c r="D21" s="67"/>
      <c r="E21" s="67"/>
      <c r="F21" s="67"/>
      <c r="G21" s="67"/>
      <c r="H21" s="67"/>
      <c r="I21" s="85" t="s">
        <v>182</v>
      </c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</row>
    <row r="22" spans="1:123" ht="15.75">
      <c r="A22" s="67"/>
      <c r="B22" s="67"/>
      <c r="C22" s="67"/>
      <c r="D22" s="67"/>
      <c r="E22" s="67"/>
      <c r="F22" s="67"/>
      <c r="G22" s="67"/>
      <c r="H22" s="67"/>
      <c r="I22" s="85" t="s">
        <v>183</v>
      </c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</row>
    <row r="23" spans="1:123" ht="15.75">
      <c r="A23" s="67"/>
      <c r="B23" s="67"/>
      <c r="C23" s="67"/>
      <c r="D23" s="67"/>
      <c r="E23" s="67"/>
      <c r="F23" s="67"/>
      <c r="G23" s="67"/>
      <c r="H23" s="67"/>
      <c r="I23" s="85" t="s">
        <v>184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</row>
    <row r="24" spans="1:123" ht="15.75">
      <c r="A24" s="67"/>
      <c r="B24" s="67"/>
      <c r="C24" s="67"/>
      <c r="D24" s="67"/>
      <c r="E24" s="67"/>
      <c r="F24" s="67"/>
      <c r="G24" s="67"/>
      <c r="H24" s="67"/>
      <c r="I24" s="85" t="s">
        <v>185</v>
      </c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</row>
    <row r="25" spans="1:123" ht="15.75">
      <c r="A25" s="67"/>
      <c r="B25" s="67"/>
      <c r="C25" s="67"/>
      <c r="D25" s="67"/>
      <c r="E25" s="67"/>
      <c r="F25" s="67"/>
      <c r="G25" s="67"/>
      <c r="H25" s="67"/>
      <c r="I25" s="85" t="s">
        <v>186</v>
      </c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</row>
    <row r="26" spans="1:123" ht="15.75">
      <c r="A26" s="67"/>
      <c r="B26" s="67"/>
      <c r="C26" s="67"/>
      <c r="D26" s="67"/>
      <c r="E26" s="67"/>
      <c r="F26" s="67"/>
      <c r="G26" s="67"/>
      <c r="H26" s="67"/>
      <c r="I26" s="85" t="s">
        <v>187</v>
      </c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</row>
    <row r="27" spans="1:123" ht="15.75">
      <c r="A27" s="67"/>
      <c r="B27" s="67"/>
      <c r="C27" s="67"/>
      <c r="D27" s="67"/>
      <c r="E27" s="67"/>
      <c r="F27" s="67"/>
      <c r="G27" s="67"/>
      <c r="H27" s="67"/>
      <c r="I27" s="85" t="s">
        <v>188</v>
      </c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</row>
    <row r="28" spans="1:123" ht="15.75">
      <c r="A28" s="67"/>
      <c r="B28" s="67"/>
      <c r="C28" s="67"/>
      <c r="D28" s="67"/>
      <c r="E28" s="67"/>
      <c r="F28" s="67"/>
      <c r="G28" s="67"/>
      <c r="H28" s="67"/>
      <c r="I28" s="85" t="s">
        <v>189</v>
      </c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</row>
    <row r="29" spans="1:123" ht="15.75">
      <c r="A29" s="67"/>
      <c r="B29" s="67"/>
      <c r="C29" s="67"/>
      <c r="D29" s="67"/>
      <c r="E29" s="67"/>
      <c r="F29" s="67"/>
      <c r="G29" s="67"/>
      <c r="H29" s="67"/>
      <c r="I29" s="85" t="s">
        <v>190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</row>
    <row r="30" spans="1:123" ht="15.75">
      <c r="A30" s="67"/>
      <c r="B30" s="67"/>
      <c r="C30" s="67"/>
      <c r="D30" s="67"/>
      <c r="E30" s="67"/>
      <c r="F30" s="67"/>
      <c r="G30" s="67"/>
      <c r="H30" s="67"/>
      <c r="I30" s="85" t="s">
        <v>191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</row>
    <row r="31" spans="1:123" ht="15.75">
      <c r="A31" s="67"/>
      <c r="B31" s="67"/>
      <c r="C31" s="67"/>
      <c r="D31" s="67"/>
      <c r="E31" s="67"/>
      <c r="F31" s="67"/>
      <c r="G31" s="67"/>
      <c r="H31" s="67"/>
      <c r="I31" s="85" t="s">
        <v>192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</row>
    <row r="32" spans="1:123" ht="15.75">
      <c r="A32" s="67"/>
      <c r="B32" s="67"/>
      <c r="C32" s="67"/>
      <c r="D32" s="67"/>
      <c r="E32" s="67"/>
      <c r="F32" s="67"/>
      <c r="G32" s="67"/>
      <c r="H32" s="67"/>
      <c r="I32" s="85" t="s">
        <v>193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67" t="s">
        <v>203</v>
      </c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</row>
    <row r="33" spans="1:123" ht="15.75">
      <c r="A33" s="67"/>
      <c r="B33" s="67"/>
      <c r="C33" s="67"/>
      <c r="D33" s="67"/>
      <c r="E33" s="67"/>
      <c r="F33" s="67"/>
      <c r="G33" s="67"/>
      <c r="H33" s="67"/>
      <c r="I33" s="85" t="s">
        <v>194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</row>
    <row r="34" spans="1:123" ht="15.75">
      <c r="A34" s="67"/>
      <c r="B34" s="67"/>
      <c r="C34" s="67"/>
      <c r="D34" s="67"/>
      <c r="E34" s="67"/>
      <c r="F34" s="67"/>
      <c r="G34" s="67"/>
      <c r="H34" s="67"/>
      <c r="I34" s="85" t="s">
        <v>181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</row>
    <row r="35" spans="1:123" ht="15.75">
      <c r="A35" s="67"/>
      <c r="B35" s="67"/>
      <c r="C35" s="67"/>
      <c r="D35" s="67"/>
      <c r="E35" s="67"/>
      <c r="F35" s="67"/>
      <c r="G35" s="67"/>
      <c r="H35" s="67"/>
      <c r="I35" s="85" t="s">
        <v>195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</row>
    <row r="36" spans="1:123" ht="15.75">
      <c r="A36" s="67"/>
      <c r="B36" s="67"/>
      <c r="C36" s="67"/>
      <c r="D36" s="67"/>
      <c r="E36" s="67"/>
      <c r="F36" s="67"/>
      <c r="G36" s="67"/>
      <c r="H36" s="67"/>
      <c r="I36" s="85" t="s">
        <v>196</v>
      </c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</row>
    <row r="37" spans="1:123" ht="15.75">
      <c r="A37" s="67"/>
      <c r="B37" s="67"/>
      <c r="C37" s="67"/>
      <c r="D37" s="67"/>
      <c r="E37" s="67"/>
      <c r="F37" s="67"/>
      <c r="G37" s="67"/>
      <c r="H37" s="67"/>
      <c r="I37" s="85" t="s">
        <v>197</v>
      </c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</row>
    <row r="38" spans="1:123" ht="15.75">
      <c r="A38" s="67"/>
      <c r="B38" s="67"/>
      <c r="C38" s="67"/>
      <c r="D38" s="67"/>
      <c r="E38" s="67"/>
      <c r="F38" s="67"/>
      <c r="G38" s="67"/>
      <c r="H38" s="67"/>
      <c r="I38" s="85" t="s">
        <v>198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</row>
    <row r="39" spans="1:123" ht="15.75">
      <c r="A39" s="67"/>
      <c r="B39" s="67"/>
      <c r="C39" s="67"/>
      <c r="D39" s="67"/>
      <c r="E39" s="67"/>
      <c r="F39" s="67"/>
      <c r="G39" s="67"/>
      <c r="H39" s="67"/>
      <c r="I39" s="85" t="s">
        <v>199</v>
      </c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</row>
    <row r="40" spans="1:123" ht="15.75">
      <c r="A40" s="67"/>
      <c r="B40" s="67"/>
      <c r="C40" s="67"/>
      <c r="D40" s="67"/>
      <c r="E40" s="67"/>
      <c r="F40" s="67"/>
      <c r="G40" s="67"/>
      <c r="H40" s="67"/>
      <c r="I40" s="85" t="s">
        <v>200</v>
      </c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</row>
    <row r="41" spans="1:123" ht="15.75">
      <c r="A41" s="67"/>
      <c r="B41" s="67"/>
      <c r="C41" s="67"/>
      <c r="D41" s="67"/>
      <c r="E41" s="67"/>
      <c r="F41" s="67"/>
      <c r="G41" s="67"/>
      <c r="H41" s="67"/>
      <c r="I41" s="85" t="s">
        <v>201</v>
      </c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</row>
    <row r="42" spans="1:123" ht="15.75">
      <c r="A42" s="67"/>
      <c r="B42" s="67"/>
      <c r="C42" s="67"/>
      <c r="D42" s="67"/>
      <c r="E42" s="67"/>
      <c r="F42" s="67"/>
      <c r="G42" s="67"/>
      <c r="H42" s="67"/>
      <c r="I42" s="85" t="s">
        <v>202</v>
      </c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</row>
    <row r="43" spans="1:123" ht="15.75">
      <c r="A43" s="67"/>
      <c r="B43" s="67"/>
      <c r="C43" s="67"/>
      <c r="D43" s="67"/>
      <c r="E43" s="67"/>
      <c r="F43" s="67"/>
      <c r="G43" s="67"/>
      <c r="H43" s="67"/>
      <c r="I43" s="85" t="s">
        <v>190</v>
      </c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</row>
    <row r="44" spans="1:123" ht="15.75">
      <c r="A44" s="67"/>
      <c r="B44" s="67"/>
      <c r="C44" s="67"/>
      <c r="D44" s="67"/>
      <c r="E44" s="67"/>
      <c r="F44" s="67"/>
      <c r="G44" s="67"/>
      <c r="H44" s="67"/>
      <c r="I44" s="85" t="s">
        <v>191</v>
      </c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</row>
    <row r="45" spans="1:123" ht="15.75">
      <c r="A45" s="67"/>
      <c r="B45" s="67"/>
      <c r="C45" s="67"/>
      <c r="D45" s="67"/>
      <c r="E45" s="67"/>
      <c r="F45" s="67"/>
      <c r="G45" s="67"/>
      <c r="H45" s="67"/>
      <c r="I45" s="85" t="s">
        <v>192</v>
      </c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</row>
    <row r="46" spans="1:123" ht="15.75">
      <c r="A46" s="67" t="s">
        <v>39</v>
      </c>
      <c r="B46" s="67"/>
      <c r="C46" s="67"/>
      <c r="D46" s="67"/>
      <c r="E46" s="67"/>
      <c r="F46" s="67"/>
      <c r="G46" s="67"/>
      <c r="H46" s="67"/>
      <c r="I46" s="85" t="s">
        <v>204</v>
      </c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</row>
    <row r="47" spans="1:123" ht="15.75">
      <c r="A47" s="67"/>
      <c r="B47" s="67"/>
      <c r="C47" s="67"/>
      <c r="D47" s="67"/>
      <c r="E47" s="67"/>
      <c r="F47" s="67"/>
      <c r="G47" s="67"/>
      <c r="H47" s="67"/>
      <c r="I47" s="85" t="s">
        <v>205</v>
      </c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</row>
    <row r="48" spans="1:123" ht="15.75">
      <c r="A48" s="67"/>
      <c r="B48" s="67"/>
      <c r="C48" s="67"/>
      <c r="D48" s="67"/>
      <c r="E48" s="67"/>
      <c r="F48" s="67"/>
      <c r="G48" s="67"/>
      <c r="H48" s="67"/>
      <c r="I48" s="85" t="s">
        <v>206</v>
      </c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</row>
    <row r="49" spans="1:123" ht="15.75">
      <c r="A49" s="67"/>
      <c r="B49" s="67"/>
      <c r="C49" s="67"/>
      <c r="D49" s="67"/>
      <c r="E49" s="67"/>
      <c r="F49" s="67"/>
      <c r="G49" s="67"/>
      <c r="H49" s="67"/>
      <c r="I49" s="85" t="s">
        <v>207</v>
      </c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67" t="s">
        <v>208</v>
      </c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</row>
    <row r="50" spans="1:123" ht="15.75">
      <c r="A50" s="67"/>
      <c r="B50" s="67"/>
      <c r="C50" s="67"/>
      <c r="D50" s="67"/>
      <c r="E50" s="67"/>
      <c r="F50" s="67"/>
      <c r="G50" s="67"/>
      <c r="H50" s="67"/>
      <c r="I50" s="85" t="s">
        <v>209</v>
      </c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67" t="s">
        <v>203</v>
      </c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</row>
    <row r="51" spans="1:123" ht="15.75">
      <c r="A51" s="67"/>
      <c r="B51" s="67"/>
      <c r="C51" s="67"/>
      <c r="D51" s="67"/>
      <c r="E51" s="67"/>
      <c r="F51" s="67"/>
      <c r="G51" s="67"/>
      <c r="H51" s="67"/>
      <c r="I51" s="85" t="s">
        <v>210</v>
      </c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</row>
    <row r="52" spans="1:123" ht="15.75">
      <c r="A52" s="67"/>
      <c r="B52" s="67"/>
      <c r="C52" s="67"/>
      <c r="D52" s="67"/>
      <c r="E52" s="67"/>
      <c r="F52" s="67"/>
      <c r="G52" s="67"/>
      <c r="H52" s="67"/>
      <c r="I52" s="85" t="s">
        <v>211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67" t="s">
        <v>203</v>
      </c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</row>
    <row r="53" spans="1:123" ht="15.75">
      <c r="A53" s="67" t="s">
        <v>42</v>
      </c>
      <c r="B53" s="67"/>
      <c r="C53" s="67"/>
      <c r="D53" s="67"/>
      <c r="E53" s="67"/>
      <c r="F53" s="67"/>
      <c r="G53" s="67"/>
      <c r="H53" s="67"/>
      <c r="I53" s="85" t="s">
        <v>212</v>
      </c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67" t="s">
        <v>203</v>
      </c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</row>
    <row r="54" spans="1:123" ht="15.75">
      <c r="A54" s="67"/>
      <c r="B54" s="67"/>
      <c r="C54" s="67"/>
      <c r="D54" s="67"/>
      <c r="E54" s="67"/>
      <c r="F54" s="67"/>
      <c r="G54" s="67"/>
      <c r="H54" s="67"/>
      <c r="I54" s="85" t="s">
        <v>213</v>
      </c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</row>
    <row r="55" spans="1:123" ht="15.75">
      <c r="A55" s="67"/>
      <c r="B55" s="67"/>
      <c r="C55" s="67"/>
      <c r="D55" s="67"/>
      <c r="E55" s="67"/>
      <c r="F55" s="67"/>
      <c r="G55" s="67"/>
      <c r="H55" s="67"/>
      <c r="I55" s="85" t="s">
        <v>205</v>
      </c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</row>
    <row r="56" spans="1:123" ht="15.75">
      <c r="A56" s="67" t="s">
        <v>47</v>
      </c>
      <c r="B56" s="67"/>
      <c r="C56" s="67"/>
      <c r="D56" s="67"/>
      <c r="E56" s="67"/>
      <c r="F56" s="67"/>
      <c r="G56" s="67"/>
      <c r="H56" s="67"/>
      <c r="I56" s="85" t="s">
        <v>214</v>
      </c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</row>
    <row r="57" spans="1:123" ht="15.75">
      <c r="A57" s="67" t="s">
        <v>48</v>
      </c>
      <c r="B57" s="67"/>
      <c r="C57" s="67"/>
      <c r="D57" s="67"/>
      <c r="E57" s="67"/>
      <c r="F57" s="67"/>
      <c r="G57" s="67"/>
      <c r="H57" s="67"/>
      <c r="I57" s="85" t="s">
        <v>215</v>
      </c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67" t="s">
        <v>203</v>
      </c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>
        <v>0</v>
      </c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>
        <v>0</v>
      </c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>
        <v>0</v>
      </c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>
        <v>0</v>
      </c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>
        <v>0</v>
      </c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>
        <v>0</v>
      </c>
      <c r="DJ57" s="67"/>
      <c r="DK57" s="67"/>
      <c r="DL57" s="67"/>
      <c r="DM57" s="67"/>
      <c r="DN57" s="67"/>
      <c r="DO57" s="67"/>
      <c r="DP57" s="67"/>
      <c r="DQ57" s="67"/>
      <c r="DR57" s="67"/>
      <c r="DS57" s="67"/>
    </row>
    <row r="58" spans="1:123" ht="15.75">
      <c r="A58" s="67"/>
      <c r="B58" s="67"/>
      <c r="C58" s="67"/>
      <c r="D58" s="67"/>
      <c r="E58" s="67"/>
      <c r="F58" s="67"/>
      <c r="G58" s="67"/>
      <c r="H58" s="67"/>
      <c r="I58" s="85" t="s">
        <v>216</v>
      </c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</row>
    <row r="59" spans="1:123" ht="15.75">
      <c r="A59" s="67"/>
      <c r="B59" s="67"/>
      <c r="C59" s="67"/>
      <c r="D59" s="67"/>
      <c r="E59" s="67"/>
      <c r="F59" s="67"/>
      <c r="G59" s="67"/>
      <c r="H59" s="67"/>
      <c r="I59" s="85" t="s">
        <v>217</v>
      </c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</row>
    <row r="60" spans="1:123" ht="15.75">
      <c r="A60" s="67"/>
      <c r="B60" s="67"/>
      <c r="C60" s="67"/>
      <c r="D60" s="67"/>
      <c r="E60" s="67"/>
      <c r="F60" s="67"/>
      <c r="G60" s="67"/>
      <c r="H60" s="67"/>
      <c r="I60" s="85" t="s">
        <v>218</v>
      </c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</row>
    <row r="61" spans="1:123" ht="15.75">
      <c r="A61" s="67" t="s">
        <v>49</v>
      </c>
      <c r="B61" s="67"/>
      <c r="C61" s="67"/>
      <c r="D61" s="67"/>
      <c r="E61" s="67"/>
      <c r="F61" s="67"/>
      <c r="G61" s="67"/>
      <c r="H61" s="67"/>
      <c r="I61" s="85" t="s">
        <v>215</v>
      </c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67" t="s">
        <v>203</v>
      </c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>
        <v>0</v>
      </c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>
        <v>0</v>
      </c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>
        <v>0</v>
      </c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>
        <v>0</v>
      </c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>
        <v>0</v>
      </c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>
        <v>0</v>
      </c>
      <c r="DJ61" s="67"/>
      <c r="DK61" s="67"/>
      <c r="DL61" s="67"/>
      <c r="DM61" s="67"/>
      <c r="DN61" s="67"/>
      <c r="DO61" s="67"/>
      <c r="DP61" s="67"/>
      <c r="DQ61" s="67"/>
      <c r="DR61" s="67"/>
      <c r="DS61" s="67"/>
    </row>
    <row r="62" spans="1:123" ht="15.75">
      <c r="A62" s="67"/>
      <c r="B62" s="67"/>
      <c r="C62" s="67"/>
      <c r="D62" s="67"/>
      <c r="E62" s="67"/>
      <c r="F62" s="67"/>
      <c r="G62" s="67"/>
      <c r="H62" s="67"/>
      <c r="I62" s="85" t="s">
        <v>216</v>
      </c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</row>
    <row r="63" spans="1:123" ht="15.75">
      <c r="A63" s="67"/>
      <c r="B63" s="67"/>
      <c r="C63" s="67"/>
      <c r="D63" s="67"/>
      <c r="E63" s="67"/>
      <c r="F63" s="67"/>
      <c r="G63" s="67"/>
      <c r="H63" s="67"/>
      <c r="I63" s="85" t="s">
        <v>219</v>
      </c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</row>
    <row r="64" spans="1:123" ht="15.75">
      <c r="A64" s="67"/>
      <c r="B64" s="67"/>
      <c r="C64" s="67"/>
      <c r="D64" s="67"/>
      <c r="E64" s="67"/>
      <c r="F64" s="67"/>
      <c r="G64" s="67"/>
      <c r="H64" s="67"/>
      <c r="I64" s="85" t="s">
        <v>220</v>
      </c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</row>
    <row r="65" spans="1:123" ht="15.75">
      <c r="A65" s="67"/>
      <c r="B65" s="67"/>
      <c r="C65" s="67"/>
      <c r="D65" s="67"/>
      <c r="E65" s="67"/>
      <c r="F65" s="67"/>
      <c r="G65" s="67"/>
      <c r="H65" s="67"/>
      <c r="I65" s="85" t="s">
        <v>254</v>
      </c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</row>
    <row r="66" spans="1:123" ht="15.75">
      <c r="A66" s="67" t="s">
        <v>50</v>
      </c>
      <c r="B66" s="67"/>
      <c r="C66" s="67"/>
      <c r="D66" s="67"/>
      <c r="E66" s="67"/>
      <c r="F66" s="67"/>
      <c r="G66" s="67"/>
      <c r="H66" s="67"/>
      <c r="I66" s="85" t="s">
        <v>221</v>
      </c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67" t="s">
        <v>46</v>
      </c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</row>
    <row r="67" spans="1:123" ht="15.75">
      <c r="A67" s="67"/>
      <c r="B67" s="67"/>
      <c r="C67" s="67"/>
      <c r="D67" s="67"/>
      <c r="E67" s="67"/>
      <c r="F67" s="67"/>
      <c r="G67" s="67"/>
      <c r="H67" s="67"/>
      <c r="I67" s="85" t="s">
        <v>222</v>
      </c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</row>
    <row r="68" spans="1:123" ht="15.75">
      <c r="A68" s="67"/>
      <c r="B68" s="67"/>
      <c r="C68" s="67"/>
      <c r="D68" s="67"/>
      <c r="E68" s="67"/>
      <c r="F68" s="67"/>
      <c r="G68" s="67"/>
      <c r="H68" s="67"/>
      <c r="I68" s="85" t="s">
        <v>122</v>
      </c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67" t="s">
        <v>46</v>
      </c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</row>
    <row r="69" spans="1:123" ht="15.75">
      <c r="A69" s="67"/>
      <c r="B69" s="67"/>
      <c r="C69" s="67"/>
      <c r="D69" s="67"/>
      <c r="E69" s="67"/>
      <c r="F69" s="67"/>
      <c r="G69" s="67"/>
      <c r="H69" s="67"/>
      <c r="I69" s="85" t="s">
        <v>123</v>
      </c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67" t="s">
        <v>46</v>
      </c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</row>
    <row r="70" spans="1:123" ht="15.75">
      <c r="A70" s="67"/>
      <c r="B70" s="67"/>
      <c r="C70" s="67"/>
      <c r="D70" s="67"/>
      <c r="E70" s="67"/>
      <c r="F70" s="67"/>
      <c r="G70" s="67"/>
      <c r="H70" s="67"/>
      <c r="I70" s="85" t="s">
        <v>124</v>
      </c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67" t="s">
        <v>46</v>
      </c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</row>
    <row r="71" spans="1:123" ht="15.75">
      <c r="A71" s="67"/>
      <c r="B71" s="67"/>
      <c r="C71" s="67"/>
      <c r="D71" s="67"/>
      <c r="E71" s="67"/>
      <c r="F71" s="67"/>
      <c r="G71" s="67"/>
      <c r="H71" s="67"/>
      <c r="I71" s="85" t="s">
        <v>125</v>
      </c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67" t="s">
        <v>46</v>
      </c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</row>
    <row r="72" spans="1:123" ht="15.75">
      <c r="A72" s="67" t="s">
        <v>52</v>
      </c>
      <c r="B72" s="67"/>
      <c r="C72" s="67"/>
      <c r="D72" s="67"/>
      <c r="E72" s="67"/>
      <c r="F72" s="67"/>
      <c r="G72" s="67"/>
      <c r="H72" s="67"/>
      <c r="I72" s="85" t="s">
        <v>255</v>
      </c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</row>
    <row r="73" spans="1:123" ht="15.75">
      <c r="A73" s="67" t="s">
        <v>54</v>
      </c>
      <c r="B73" s="67"/>
      <c r="C73" s="67"/>
      <c r="D73" s="67"/>
      <c r="E73" s="67"/>
      <c r="F73" s="67"/>
      <c r="G73" s="67"/>
      <c r="H73" s="67"/>
      <c r="I73" s="85" t="s">
        <v>223</v>
      </c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67" t="s">
        <v>224</v>
      </c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47">
        <v>6088.22</v>
      </c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>
        <v>6088.22</v>
      </c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>
        <v>3742.46</v>
      </c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>
        <v>3742.46</v>
      </c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>
        <v>8853.65</v>
      </c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>
        <v>8853.65</v>
      </c>
      <c r="DJ73" s="47"/>
      <c r="DK73" s="47"/>
      <c r="DL73" s="47"/>
      <c r="DM73" s="47"/>
      <c r="DN73" s="47"/>
      <c r="DO73" s="47"/>
      <c r="DP73" s="47"/>
      <c r="DQ73" s="47"/>
      <c r="DR73" s="47"/>
      <c r="DS73" s="47"/>
    </row>
    <row r="74" spans="1:123" ht="15.75">
      <c r="A74" s="67"/>
      <c r="B74" s="67"/>
      <c r="C74" s="67"/>
      <c r="D74" s="67"/>
      <c r="E74" s="67"/>
      <c r="F74" s="67"/>
      <c r="G74" s="67"/>
      <c r="H74" s="67"/>
      <c r="I74" s="85" t="s">
        <v>225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67" t="s">
        <v>224</v>
      </c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</row>
    <row r="75" spans="1:123" ht="15.75">
      <c r="A75" s="67" t="s">
        <v>56</v>
      </c>
      <c r="B75" s="67"/>
      <c r="C75" s="67"/>
      <c r="D75" s="67"/>
      <c r="E75" s="67"/>
      <c r="F75" s="67"/>
      <c r="G75" s="67"/>
      <c r="H75" s="67"/>
      <c r="I75" s="85" t="s">
        <v>226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67" t="s">
        <v>208</v>
      </c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</row>
    <row r="76" spans="1:123" ht="15.75">
      <c r="A76" s="67" t="s">
        <v>57</v>
      </c>
      <c r="B76" s="67"/>
      <c r="C76" s="67"/>
      <c r="D76" s="67"/>
      <c r="E76" s="67"/>
      <c r="F76" s="67"/>
      <c r="G76" s="67"/>
      <c r="H76" s="67"/>
      <c r="I76" s="85" t="s">
        <v>227</v>
      </c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67" t="s">
        <v>228</v>
      </c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</row>
    <row r="77" spans="1:123" ht="15.75">
      <c r="A77" s="67"/>
      <c r="B77" s="67"/>
      <c r="C77" s="67"/>
      <c r="D77" s="67"/>
      <c r="E77" s="67"/>
      <c r="F77" s="67"/>
      <c r="G77" s="67"/>
      <c r="H77" s="67"/>
      <c r="I77" s="85" t="s">
        <v>168</v>
      </c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</row>
    <row r="78" spans="1:123" ht="15.75">
      <c r="A78" s="112" t="s">
        <v>229</v>
      </c>
      <c r="B78" s="112"/>
      <c r="C78" s="112"/>
      <c r="D78" s="112"/>
      <c r="E78" s="112"/>
      <c r="F78" s="112"/>
      <c r="G78" s="112"/>
      <c r="H78" s="112"/>
      <c r="I78" s="85" t="s">
        <v>230</v>
      </c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67" t="s">
        <v>228</v>
      </c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</row>
    <row r="79" spans="1:123" ht="15.75">
      <c r="A79" s="112"/>
      <c r="B79" s="112"/>
      <c r="C79" s="112"/>
      <c r="D79" s="112"/>
      <c r="E79" s="112"/>
      <c r="F79" s="112"/>
      <c r="G79" s="112"/>
      <c r="H79" s="112"/>
      <c r="I79" s="85" t="s">
        <v>231</v>
      </c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</row>
    <row r="80" spans="1:123" ht="15.75">
      <c r="A80" s="67" t="s">
        <v>232</v>
      </c>
      <c r="B80" s="67"/>
      <c r="C80" s="67"/>
      <c r="D80" s="67"/>
      <c r="E80" s="67"/>
      <c r="F80" s="67"/>
      <c r="G80" s="67"/>
      <c r="H80" s="67"/>
      <c r="I80" s="85" t="s">
        <v>233</v>
      </c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67" t="s">
        <v>228</v>
      </c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</row>
    <row r="81" spans="1:123" ht="15.75" customHeight="1">
      <c r="A81" s="67"/>
      <c r="B81" s="67"/>
      <c r="C81" s="67"/>
      <c r="D81" s="67"/>
      <c r="E81" s="67"/>
      <c r="F81" s="67"/>
      <c r="G81" s="67"/>
      <c r="H81" s="67"/>
      <c r="I81" s="85" t="s">
        <v>249</v>
      </c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67" t="s">
        <v>228</v>
      </c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</row>
    <row r="82" spans="1:123" ht="15.75" customHeight="1">
      <c r="A82" s="67"/>
      <c r="B82" s="67"/>
      <c r="C82" s="67"/>
      <c r="D82" s="67"/>
      <c r="E82" s="67"/>
      <c r="F82" s="67"/>
      <c r="G82" s="67"/>
      <c r="H82" s="67"/>
      <c r="I82" s="85" t="s">
        <v>251</v>
      </c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67" t="s">
        <v>228</v>
      </c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</row>
    <row r="83" spans="1:123" ht="15.75" customHeight="1">
      <c r="A83" s="67"/>
      <c r="B83" s="67"/>
      <c r="C83" s="67"/>
      <c r="D83" s="67"/>
      <c r="E83" s="67"/>
      <c r="F83" s="67"/>
      <c r="G83" s="67"/>
      <c r="H83" s="67"/>
      <c r="I83" s="85" t="s">
        <v>250</v>
      </c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67" t="s">
        <v>228</v>
      </c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</row>
    <row r="84" spans="1:123" ht="15.75" customHeight="1">
      <c r="A84" s="67"/>
      <c r="B84" s="67"/>
      <c r="C84" s="67"/>
      <c r="D84" s="67"/>
      <c r="E84" s="67"/>
      <c r="F84" s="67"/>
      <c r="G84" s="67"/>
      <c r="H84" s="67"/>
      <c r="I84" s="85" t="s">
        <v>252</v>
      </c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67" t="s">
        <v>228</v>
      </c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</row>
    <row r="85" spans="1:123" ht="15.75">
      <c r="A85" s="67" t="s">
        <v>234</v>
      </c>
      <c r="B85" s="67"/>
      <c r="C85" s="67"/>
      <c r="D85" s="67"/>
      <c r="E85" s="67"/>
      <c r="F85" s="67"/>
      <c r="G85" s="67"/>
      <c r="H85" s="67"/>
      <c r="I85" s="85" t="s">
        <v>235</v>
      </c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67" t="s">
        <v>228</v>
      </c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</row>
    <row r="86" spans="1:123" ht="15.75">
      <c r="A86" s="67"/>
      <c r="B86" s="67"/>
      <c r="C86" s="67"/>
      <c r="D86" s="67"/>
      <c r="E86" s="67"/>
      <c r="F86" s="67"/>
      <c r="G86" s="67"/>
      <c r="H86" s="67"/>
      <c r="I86" s="85" t="s">
        <v>236</v>
      </c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</row>
    <row r="87" spans="1:123" ht="15.75">
      <c r="A87" s="67" t="s">
        <v>58</v>
      </c>
      <c r="B87" s="67"/>
      <c r="C87" s="67"/>
      <c r="D87" s="67"/>
      <c r="E87" s="67"/>
      <c r="F87" s="67"/>
      <c r="G87" s="67"/>
      <c r="H87" s="67"/>
      <c r="I87" s="85" t="s">
        <v>237</v>
      </c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</row>
    <row r="88" spans="1:123" ht="15.75">
      <c r="A88" s="67"/>
      <c r="B88" s="67"/>
      <c r="C88" s="67"/>
      <c r="D88" s="67"/>
      <c r="E88" s="67"/>
      <c r="F88" s="67"/>
      <c r="G88" s="67"/>
      <c r="H88" s="67"/>
      <c r="I88" s="85" t="s">
        <v>238</v>
      </c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</row>
    <row r="89" spans="1:123" ht="15.75">
      <c r="A89" s="67" t="s">
        <v>59</v>
      </c>
      <c r="B89" s="67"/>
      <c r="C89" s="67"/>
      <c r="D89" s="67"/>
      <c r="E89" s="67"/>
      <c r="F89" s="67"/>
      <c r="G89" s="67"/>
      <c r="H89" s="67"/>
      <c r="I89" s="85" t="s">
        <v>239</v>
      </c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67" t="s">
        <v>241</v>
      </c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</row>
    <row r="90" spans="1:123" ht="15.75">
      <c r="A90" s="67"/>
      <c r="B90" s="67"/>
      <c r="C90" s="67"/>
      <c r="D90" s="67"/>
      <c r="E90" s="67"/>
      <c r="F90" s="67"/>
      <c r="G90" s="67"/>
      <c r="H90" s="67"/>
      <c r="I90" s="85" t="s">
        <v>240</v>
      </c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67" t="s">
        <v>242</v>
      </c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</row>
    <row r="91" spans="1:123" ht="15.75">
      <c r="A91" s="67" t="s">
        <v>243</v>
      </c>
      <c r="B91" s="67"/>
      <c r="C91" s="67"/>
      <c r="D91" s="67"/>
      <c r="E91" s="67"/>
      <c r="F91" s="67"/>
      <c r="G91" s="67"/>
      <c r="H91" s="67"/>
      <c r="I91" s="85" t="s">
        <v>244</v>
      </c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67" t="s">
        <v>228</v>
      </c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</row>
    <row r="92" spans="1:123" ht="15.75">
      <c r="A92" s="67" t="s">
        <v>245</v>
      </c>
      <c r="B92" s="67"/>
      <c r="C92" s="67"/>
      <c r="D92" s="67"/>
      <c r="E92" s="67"/>
      <c r="F92" s="67"/>
      <c r="G92" s="67"/>
      <c r="H92" s="67"/>
      <c r="I92" s="85" t="s">
        <v>246</v>
      </c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67" t="s">
        <v>247</v>
      </c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</row>
    <row r="93" spans="1:123" ht="15.75">
      <c r="A93" s="67"/>
      <c r="B93" s="67"/>
      <c r="C93" s="67"/>
      <c r="D93" s="67"/>
      <c r="E93" s="67"/>
      <c r="F93" s="67"/>
      <c r="G93" s="67"/>
      <c r="H93" s="67"/>
      <c r="I93" s="85" t="s">
        <v>55</v>
      </c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</row>
    <row r="94" spans="1:123" ht="15.75">
      <c r="A94" s="67"/>
      <c r="B94" s="67"/>
      <c r="C94" s="67"/>
      <c r="D94" s="67"/>
      <c r="E94" s="67"/>
      <c r="F94" s="67"/>
      <c r="G94" s="67"/>
      <c r="H94" s="67"/>
      <c r="I94" s="85" t="s">
        <v>248</v>
      </c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67" t="s">
        <v>247</v>
      </c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</row>
    <row r="95" spans="1:123" ht="15.75">
      <c r="A95" s="67"/>
      <c r="B95" s="67"/>
      <c r="C95" s="67"/>
      <c r="D95" s="67"/>
      <c r="E95" s="67"/>
      <c r="F95" s="67"/>
      <c r="G95" s="67"/>
      <c r="H95" s="67"/>
      <c r="I95" s="85" t="s">
        <v>236</v>
      </c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67" t="s">
        <v>247</v>
      </c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</row>
    <row r="111" spans="1:18" ht="15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1:129" s="113" customFormat="1" ht="11.25">
      <c r="A112" s="113" t="s">
        <v>170</v>
      </c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</row>
  </sheetData>
  <sheetProtection/>
  <mergeCells count="408">
    <mergeCell ref="DX12:DY12"/>
    <mergeCell ref="CX12:DS12"/>
    <mergeCell ref="CB11:CW11"/>
    <mergeCell ref="CX11:DS11"/>
    <mergeCell ref="I12:AO12"/>
    <mergeCell ref="A7:DS7"/>
    <mergeCell ref="A10:H10"/>
    <mergeCell ref="I10:AO10"/>
    <mergeCell ref="AP10:BE10"/>
    <mergeCell ref="BF10:CA10"/>
    <mergeCell ref="CB10:CW10"/>
    <mergeCell ref="CX10:DS10"/>
    <mergeCell ref="AP13:BE13"/>
    <mergeCell ref="A14:H14"/>
    <mergeCell ref="A11:H11"/>
    <mergeCell ref="I11:AO11"/>
    <mergeCell ref="AP11:BE11"/>
    <mergeCell ref="BF11:CA11"/>
    <mergeCell ref="AP12:BE12"/>
    <mergeCell ref="BF14:BP14"/>
    <mergeCell ref="BQ14:CA14"/>
    <mergeCell ref="BF12:CA12"/>
    <mergeCell ref="CB12:CW12"/>
    <mergeCell ref="A12:H12"/>
    <mergeCell ref="I19:AO19"/>
    <mergeCell ref="I14:AO14"/>
    <mergeCell ref="I15:AO15"/>
    <mergeCell ref="I16:AO16"/>
    <mergeCell ref="I17:AO17"/>
    <mergeCell ref="CB13:CL13"/>
    <mergeCell ref="CM13:CW13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A17:H18"/>
    <mergeCell ref="I34:AO34"/>
    <mergeCell ref="I32:AO32"/>
    <mergeCell ref="I33:AO33"/>
    <mergeCell ref="I31:AO31"/>
    <mergeCell ref="I30:AO30"/>
    <mergeCell ref="I28:AO28"/>
    <mergeCell ref="I29:AO29"/>
    <mergeCell ref="A57:H60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A48:H48"/>
    <mergeCell ref="A46:H47"/>
    <mergeCell ref="I49:AO49"/>
    <mergeCell ref="I50:AO50"/>
    <mergeCell ref="A49:H49"/>
    <mergeCell ref="I48:AO48"/>
    <mergeCell ref="I46:AO46"/>
    <mergeCell ref="AP56:BE56"/>
    <mergeCell ref="I52:AO52"/>
    <mergeCell ref="I53:AO53"/>
    <mergeCell ref="A52:H52"/>
    <mergeCell ref="AP52:BE52"/>
    <mergeCell ref="I55:AO55"/>
    <mergeCell ref="A53:H55"/>
    <mergeCell ref="AP53:BE55"/>
    <mergeCell ref="A56:H56"/>
    <mergeCell ref="I56:AO56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BQ69:CA69"/>
    <mergeCell ref="I66:AO66"/>
    <mergeCell ref="I67:AO67"/>
    <mergeCell ref="CB61:CL65"/>
    <mergeCell ref="BQ61:CA65"/>
    <mergeCell ref="BF66:BP67"/>
    <mergeCell ref="BQ66:CA67"/>
    <mergeCell ref="CB66:CL67"/>
    <mergeCell ref="BF61:BP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A70:H70"/>
    <mergeCell ref="AP70:BE70"/>
    <mergeCell ref="DI72:DS72"/>
    <mergeCell ref="DI89:DS90"/>
    <mergeCell ref="CB74:CL74"/>
    <mergeCell ref="CB75:CL75"/>
    <mergeCell ref="CM75:CW75"/>
    <mergeCell ref="CX78:DH79"/>
    <mergeCell ref="DI78:DS79"/>
    <mergeCell ref="CX74:DH74"/>
    <mergeCell ref="CX76:DH77"/>
    <mergeCell ref="DI76:DS77"/>
    <mergeCell ref="A92:H93"/>
    <mergeCell ref="AP92:BE93"/>
    <mergeCell ref="BF92:BP93"/>
    <mergeCell ref="I73:AO73"/>
    <mergeCell ref="I74:AO74"/>
    <mergeCell ref="I75:AO75"/>
    <mergeCell ref="A73:H73"/>
    <mergeCell ref="A89:H90"/>
    <mergeCell ref="AP75:BE75"/>
    <mergeCell ref="A74:H74"/>
    <mergeCell ref="BF53:BP55"/>
    <mergeCell ref="BQ53:CA55"/>
    <mergeCell ref="AP14:BE14"/>
    <mergeCell ref="I54:AO54"/>
    <mergeCell ref="AP46:BE47"/>
    <mergeCell ref="BQ52:CA52"/>
    <mergeCell ref="AP15:BE16"/>
    <mergeCell ref="BF15:BP16"/>
    <mergeCell ref="BQ15:CA16"/>
    <mergeCell ref="I47:AO47"/>
    <mergeCell ref="CB14:CL14"/>
    <mergeCell ref="CM14:CW14"/>
    <mergeCell ref="CB48:CL48"/>
    <mergeCell ref="CM48:CW48"/>
    <mergeCell ref="CX14:DH14"/>
    <mergeCell ref="DI15:DS16"/>
    <mergeCell ref="DI14:DS14"/>
    <mergeCell ref="DI17:DS18"/>
    <mergeCell ref="CX15:DH16"/>
    <mergeCell ref="CB15:CL16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CX49:DH49"/>
    <mergeCell ref="DI49:DS49"/>
    <mergeCell ref="CB19:CL31"/>
    <mergeCell ref="CX46:DH47"/>
    <mergeCell ref="DI46:DS47"/>
    <mergeCell ref="BQ46:CA47"/>
    <mergeCell ref="CB46:CL47"/>
    <mergeCell ref="DI48:DS48"/>
    <mergeCell ref="DI19:DS31"/>
    <mergeCell ref="BQ48:CA48"/>
    <mergeCell ref="AP17:BE18"/>
    <mergeCell ref="BF17:BP18"/>
    <mergeCell ref="BQ17:CA18"/>
    <mergeCell ref="CB17:CL18"/>
    <mergeCell ref="CX17:DH18"/>
    <mergeCell ref="CX50:DH51"/>
    <mergeCell ref="BF49:BP49"/>
    <mergeCell ref="BQ49:CA49"/>
    <mergeCell ref="CM49:CW49"/>
    <mergeCell ref="BF46:BP47"/>
    <mergeCell ref="DI52:DS52"/>
    <mergeCell ref="CB32:CL45"/>
    <mergeCell ref="CM32:CW45"/>
    <mergeCell ref="CX48:DH48"/>
    <mergeCell ref="DI50:DS51"/>
    <mergeCell ref="CB49:CL49"/>
    <mergeCell ref="CM46:CW47"/>
    <mergeCell ref="CM50:CW51"/>
    <mergeCell ref="CB53:CL55"/>
    <mergeCell ref="CM53:CW55"/>
    <mergeCell ref="CX57:DH60"/>
    <mergeCell ref="CM61:CW65"/>
    <mergeCell ref="CB52:CL52"/>
    <mergeCell ref="CM52:CW52"/>
    <mergeCell ref="CX52:DH52"/>
    <mergeCell ref="DI69:DS69"/>
    <mergeCell ref="DI70:DS70"/>
    <mergeCell ref="DI71:DS71"/>
    <mergeCell ref="CX53:DH55"/>
    <mergeCell ref="DI53:DS55"/>
    <mergeCell ref="CX66:DH67"/>
    <mergeCell ref="DI57:DS60"/>
    <mergeCell ref="DI66:DS67"/>
    <mergeCell ref="DI73:DS73"/>
    <mergeCell ref="DI74:DS74"/>
    <mergeCell ref="CX75:DH75"/>
    <mergeCell ref="DI75:DS75"/>
    <mergeCell ref="CX56:DH56"/>
    <mergeCell ref="DI56:DS56"/>
    <mergeCell ref="CX73:DH73"/>
    <mergeCell ref="CX68:DH68"/>
    <mergeCell ref="DI68:DS68"/>
    <mergeCell ref="CX69:DH69"/>
    <mergeCell ref="BF56:BP56"/>
    <mergeCell ref="BQ56:CA56"/>
    <mergeCell ref="CB56:CL56"/>
    <mergeCell ref="CM56:CW56"/>
    <mergeCell ref="DI61:DS65"/>
    <mergeCell ref="CX61:DH65"/>
    <mergeCell ref="CM57:CW60"/>
    <mergeCell ref="BF57:BP60"/>
    <mergeCell ref="I60:AO60"/>
    <mergeCell ref="I57:AO57"/>
    <mergeCell ref="AP57:BE60"/>
    <mergeCell ref="AP61:BE65"/>
    <mergeCell ref="I63:AO63"/>
    <mergeCell ref="I62:AO62"/>
    <mergeCell ref="I61:AO61"/>
    <mergeCell ref="I59:AO59"/>
    <mergeCell ref="I65:AO65"/>
    <mergeCell ref="I58:AO58"/>
    <mergeCell ref="CM70:CW70"/>
    <mergeCell ref="CX70:DH70"/>
    <mergeCell ref="CX72:DH72"/>
    <mergeCell ref="CX71:DH71"/>
    <mergeCell ref="A61:H65"/>
    <mergeCell ref="A66:H67"/>
    <mergeCell ref="AP66:BE67"/>
    <mergeCell ref="I64:AO64"/>
    <mergeCell ref="CB69:CL69"/>
    <mergeCell ref="CM66:CW67"/>
    <mergeCell ref="BF70:BP70"/>
    <mergeCell ref="BQ70:CA70"/>
    <mergeCell ref="CB70:CL70"/>
    <mergeCell ref="BQ57:CA60"/>
    <mergeCell ref="CB57:CL60"/>
    <mergeCell ref="AP73:BE73"/>
    <mergeCell ref="BQ71:CA71"/>
    <mergeCell ref="CB71:CL71"/>
    <mergeCell ref="BQ73:CA73"/>
    <mergeCell ref="CB73:CL73"/>
    <mergeCell ref="CM71:CW71"/>
    <mergeCell ref="A72:H72"/>
    <mergeCell ref="I72:AO72"/>
    <mergeCell ref="AP72:BE72"/>
    <mergeCell ref="CM74:CW74"/>
    <mergeCell ref="BF72:BP72"/>
    <mergeCell ref="BQ72:CA72"/>
    <mergeCell ref="CB72:CL72"/>
    <mergeCell ref="CM72:CW72"/>
    <mergeCell ref="BF73:BP73"/>
    <mergeCell ref="CM73:CW73"/>
    <mergeCell ref="AP74:BE74"/>
    <mergeCell ref="BF74:BP74"/>
    <mergeCell ref="BQ74:CA74"/>
    <mergeCell ref="BF75:BP75"/>
    <mergeCell ref="BQ75:CA75"/>
    <mergeCell ref="A75:H75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7:CL88"/>
    <mergeCell ref="I88:AO88"/>
    <mergeCell ref="CM87:CW88"/>
    <mergeCell ref="A87:H88"/>
    <mergeCell ref="AP87:BE88"/>
    <mergeCell ref="BF87:BP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A91:H91"/>
    <mergeCell ref="I91:AO91"/>
    <mergeCell ref="AP91:BE91"/>
    <mergeCell ref="BF91:BP91"/>
    <mergeCell ref="BQ91:CA91"/>
    <mergeCell ref="CB91:CL91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CM95:CW95"/>
    <mergeCell ref="CX95:DH95"/>
    <mergeCell ref="CM89:CW90"/>
    <mergeCell ref="CX89:DH90"/>
    <mergeCell ref="CX92:DH93"/>
    <mergeCell ref="CX87:DH88"/>
    <mergeCell ref="AP32:BE45"/>
    <mergeCell ref="BF32:BP45"/>
    <mergeCell ref="BQ32:CA45"/>
    <mergeCell ref="BF19:BP31"/>
    <mergeCell ref="I26:AO26"/>
    <mergeCell ref="I25:AO25"/>
    <mergeCell ref="AP19:BE31"/>
    <mergeCell ref="I35:AO35"/>
    <mergeCell ref="I36:AO36"/>
    <mergeCell ref="BQ19:CA31"/>
    <mergeCell ref="CM17:CW18"/>
    <mergeCell ref="CM19:CW31"/>
    <mergeCell ref="CX32:DH45"/>
    <mergeCell ref="DI32:DS45"/>
    <mergeCell ref="A15:H16"/>
    <mergeCell ref="CM15:CW16"/>
    <mergeCell ref="CX19:DH31"/>
    <mergeCell ref="A19:H31"/>
    <mergeCell ref="I44:AO44"/>
    <mergeCell ref="A32:H4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Юдин Дмитрий Витальевич</cp:lastModifiedBy>
  <cp:lastPrinted>2019-04-11T22:28:20Z</cp:lastPrinted>
  <dcterms:created xsi:type="dcterms:W3CDTF">2004-09-19T06:34:55Z</dcterms:created>
  <dcterms:modified xsi:type="dcterms:W3CDTF">2020-04-16T05:45:48Z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